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L39" i="1" l="1"/>
  <c r="J39" i="1"/>
  <c r="L38" i="1"/>
  <c r="J38" i="1"/>
  <c r="L37" i="1"/>
  <c r="J37" i="1"/>
  <c r="L36" i="1"/>
  <c r="J36" i="1"/>
  <c r="L35" i="1"/>
  <c r="J35" i="1"/>
  <c r="L34" i="1"/>
  <c r="J34" i="1"/>
  <c r="L33" i="1"/>
  <c r="J33" i="1"/>
  <c r="L32" i="1"/>
  <c r="J32" i="1"/>
  <c r="L31" i="1"/>
  <c r="J31" i="1"/>
  <c r="L30" i="1"/>
  <c r="J30" i="1"/>
  <c r="L29" i="1"/>
  <c r="J29" i="1"/>
  <c r="K17" i="1"/>
  <c r="J18" i="1"/>
  <c r="K18" i="1"/>
  <c r="L18" i="1"/>
  <c r="H50" i="1"/>
  <c r="I50" i="1"/>
  <c r="K54" i="1"/>
  <c r="J55" i="1"/>
  <c r="K55" i="1"/>
  <c r="L55" i="1"/>
  <c r="K59" i="1"/>
  <c r="J60" i="1"/>
  <c r="K60" i="1"/>
  <c r="L60" i="1"/>
  <c r="J62" i="1"/>
  <c r="J50" i="1" s="1"/>
  <c r="J63" i="1"/>
  <c r="J64" i="1"/>
  <c r="K65" i="1"/>
  <c r="K66" i="1"/>
  <c r="L66" i="1"/>
  <c r="K67" i="1"/>
  <c r="K68" i="1"/>
  <c r="L68" i="1"/>
</calcChain>
</file>

<file path=xl/sharedStrings.xml><?xml version="1.0" encoding="utf-8"?>
<sst xmlns="http://schemas.openxmlformats.org/spreadsheetml/2006/main" count="191" uniqueCount="105">
  <si>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</si>
  <si>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</si>
  <si>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</si>
  <si>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</si>
  <si>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</si>
  <si>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</si>
  <si>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</si>
  <si>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</si>
  <si>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</si>
  <si>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</si>
  <si>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</si>
  <si>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</si>
  <si>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</si>
  <si>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</si>
  <si>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</si>
  <si>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</si>
  <si>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</si>
  <si>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</si>
  <si>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</si>
  <si>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</si>
  <si>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</si>
  <si>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</si>
  <si>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</si>
  <si>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</si>
  <si>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</si>
  <si>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</si>
  <si>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</si>
  <si>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</si>
  <si>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</si>
  <si>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</si>
  <si>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</si>
  <si>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</si>
  <si>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</si>
  <si>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</si>
  <si>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</si>
  <si>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</si>
  <si>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</si>
  <si>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</si>
  <si>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</si>
  <si>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</si>
  <si>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</si>
  <si>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</si>
  <si>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</si>
  <si>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</si>
  <si>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</si>
  <si>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</si>
  <si>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</si>
  <si>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</si>
  <si>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</si>
  <si>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</si>
  <si>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</si>
  <si>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</si>
  <si>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</si>
  <si>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</si>
  <si>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</si>
  <si>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</si>
  <si>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</si>
  <si>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</si>
  <si>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</si>
  <si>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</si>
  <si>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</si>
  <si>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</si>
  <si>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</si>
  <si>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сентября 2022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</si>
  <si>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</si>
  <si>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</si>
  <si>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</si>
  <si>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</si>
  <si>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</si>
  <si>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</si>
  <si>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01.09.2022</t>
  </si>
  <si>
    <t>49624000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</si>
  <si>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</si>
  <si>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0000702096E170020621</t>
  </si>
  <si>
    <t>621</t>
  </si>
  <si>
    <t>096E170020</t>
  </si>
  <si>
    <t>0702</t>
  </si>
  <si>
    <t>622</t>
  </si>
  <si>
    <t>096E171370</t>
  </si>
  <si>
    <t>0000702096E171370622</t>
  </si>
  <si>
    <t>Субсидии автономным учреждениям на иные цели</t>
  </si>
  <si>
    <t>0000702096E471380622</t>
  </si>
  <si>
    <t>096E471380</t>
  </si>
  <si>
    <t>0000702096E472340622</t>
  </si>
  <si>
    <t>096E472340</t>
  </si>
  <si>
    <t>0801</t>
  </si>
  <si>
    <t>101A154541</t>
  </si>
  <si>
    <t>0000801101A154541612</t>
  </si>
  <si>
    <t>Субсидии бюджетным учреждениям на иные цели</t>
  </si>
  <si>
    <t>612</t>
  </si>
  <si>
    <t>101A155130</t>
  </si>
  <si>
    <t>0000801101A155130612</t>
  </si>
  <si>
    <t>0000801101A255195612</t>
  </si>
  <si>
    <t>101A255195</t>
  </si>
  <si>
    <t>101A255196</t>
  </si>
  <si>
    <t>0000801101A255196612</t>
  </si>
  <si>
    <t>Бюджетные инвестиции в объекты капитального строительства государственной (муниципальной) собственности</t>
  </si>
  <si>
    <t>0000502180F552437414</t>
  </si>
  <si>
    <t>414</t>
  </si>
  <si>
    <t>180F552437</t>
  </si>
  <si>
    <t>0502</t>
  </si>
  <si>
    <t>0000801101A1N5130612</t>
  </si>
  <si>
    <t>101A1N5130</t>
  </si>
  <si>
    <t>101A1S5130</t>
  </si>
  <si>
    <t>0000801101A1S5130612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</si>
</sst>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84"/>
  <sheetViews>
    <sheetView tabSelected="1" topLeftCell="A4" workbookViewId="0">
      <selection sqref="A1:I1"/>
    </sheetView>
  </sheetViews>
  <sheetFormatPr defaultRowHeight="12.75" x14ac:dyDescent="0.2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 x14ac:dyDescent="0.3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 x14ac:dyDescent="0.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 x14ac:dyDescent="0.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44805</v>
      </c>
      <c r="K3" s="19" t="s">
        <v>8</v>
      </c>
      <c r="L3" s="4"/>
    </row>
    <row r="4" spans="1:12" x14ac:dyDescent="0.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 x14ac:dyDescent="0.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 x14ac:dyDescent="0.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 x14ac:dyDescent="0.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 x14ac:dyDescent="0.25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 x14ac:dyDescent="0.2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 x14ac:dyDescent="0.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 x14ac:dyDescent="0.2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 x14ac:dyDescent="0.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 x14ac:dyDescent="0.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 x14ac:dyDescent="0.25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 x14ac:dyDescent="0.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 x14ac:dyDescent="0.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 x14ac:dyDescent="0.2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 x14ac:dyDescent="0.2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 x14ac:dyDescent="0.25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 x14ac:dyDescent="0.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 x14ac:dyDescent="0.25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 x14ac:dyDescent="0.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 x14ac:dyDescent="0.2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 x14ac:dyDescent="0.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 x14ac:dyDescent="0.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 x14ac:dyDescent="0.25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 x14ac:dyDescent="0.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100693330.01000001</v>
      </c>
      <c r="I27" s="42">
        <v>99915497.030000001</v>
      </c>
      <c r="J27" s="69">
        <v>777832.98</v>
      </c>
    </row>
    <row r="28" spans="1:12" ht="12.75" customHeight="1" x14ac:dyDescent="0.2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 ht="45" x14ac:dyDescent="0.2">
      <c r="A29" s="59" t="s">
        <v>72</v>
      </c>
      <c r="B29" s="58" t="s">
        <v>7</v>
      </c>
      <c r="C29" s="77" t="s">
        <v>60</v>
      </c>
      <c r="D29" s="79" t="s">
        <v>76</v>
      </c>
      <c r="E29" s="158" t="s">
        <v>75</v>
      </c>
      <c r="F29" s="159"/>
      <c r="G29" s="78" t="s">
        <v>74</v>
      </c>
      <c r="H29" s="60">
        <v>1017400</v>
      </c>
      <c r="I29" s="61">
        <v>629157.02</v>
      </c>
      <c r="J29" s="62">
        <f t="shared" ref="J29:J39" si="0">H29-I29</f>
        <v>388242.98</v>
      </c>
      <c r="K29" s="75" t="s">
        <v>73</v>
      </c>
      <c r="L29" s="108" t="str">
        <f t="shared" ref="L29:L39" si="1">IF(C29="","000",C29)&amp;IF(D29="","0000",D29)&amp;IF(E29="","0000000000",E29)&amp;IF(G29="","000",G29)</f>
        <v>0000702096E170020621</v>
      </c>
    </row>
    <row r="30" spans="1:12" s="63" customFormat="1" x14ac:dyDescent="0.2">
      <c r="A30" s="59" t="s">
        <v>80</v>
      </c>
      <c r="B30" s="58" t="s">
        <v>7</v>
      </c>
      <c r="C30" s="77" t="s">
        <v>60</v>
      </c>
      <c r="D30" s="79" t="s">
        <v>76</v>
      </c>
      <c r="E30" s="158" t="s">
        <v>78</v>
      </c>
      <c r="F30" s="159"/>
      <c r="G30" s="78" t="s">
        <v>77</v>
      </c>
      <c r="H30" s="60">
        <v>200000</v>
      </c>
      <c r="I30" s="61">
        <v>19640</v>
      </c>
      <c r="J30" s="62">
        <f t="shared" si="0"/>
        <v>180360</v>
      </c>
      <c r="K30" s="75" t="s">
        <v>79</v>
      </c>
      <c r="L30" s="108" t="str">
        <f t="shared" si="1"/>
        <v>0000702096E171370622</v>
      </c>
    </row>
    <row r="31" spans="1:12" s="63" customFormat="1" x14ac:dyDescent="0.2">
      <c r="A31" s="59" t="s">
        <v>80</v>
      </c>
      <c r="B31" s="58" t="s">
        <v>7</v>
      </c>
      <c r="C31" s="77" t="s">
        <v>60</v>
      </c>
      <c r="D31" s="79" t="s">
        <v>76</v>
      </c>
      <c r="E31" s="158" t="s">
        <v>82</v>
      </c>
      <c r="F31" s="159"/>
      <c r="G31" s="78" t="s">
        <v>77</v>
      </c>
      <c r="H31" s="60">
        <v>15000</v>
      </c>
      <c r="I31" s="61"/>
      <c r="J31" s="62">
        <f t="shared" si="0"/>
        <v>15000</v>
      </c>
      <c r="K31" s="75" t="s">
        <v>81</v>
      </c>
      <c r="L31" s="108" t="str">
        <f t="shared" si="1"/>
        <v>0000702096E471380622</v>
      </c>
    </row>
    <row r="32" spans="1:12" s="63" customFormat="1" x14ac:dyDescent="0.2">
      <c r="A32" s="59" t="s">
        <v>80</v>
      </c>
      <c r="B32" s="58" t="s">
        <v>7</v>
      </c>
      <c r="C32" s="77" t="s">
        <v>60</v>
      </c>
      <c r="D32" s="79" t="s">
        <v>76</v>
      </c>
      <c r="E32" s="158" t="s">
        <v>84</v>
      </c>
      <c r="F32" s="159"/>
      <c r="G32" s="78" t="s">
        <v>77</v>
      </c>
      <c r="H32" s="60">
        <v>70000</v>
      </c>
      <c r="I32" s="61"/>
      <c r="J32" s="62">
        <f t="shared" si="0"/>
        <v>70000</v>
      </c>
      <c r="K32" s="75" t="s">
        <v>83</v>
      </c>
      <c r="L32" s="108" t="str">
        <f t="shared" si="1"/>
        <v>0000702096E472340622</v>
      </c>
    </row>
    <row r="33" spans="1:12" s="63" customFormat="1" x14ac:dyDescent="0.2">
      <c r="A33" s="59" t="s">
        <v>88</v>
      </c>
      <c r="B33" s="58" t="s">
        <v>7</v>
      </c>
      <c r="C33" s="77" t="s">
        <v>60</v>
      </c>
      <c r="D33" s="79" t="s">
        <v>85</v>
      </c>
      <c r="E33" s="158" t="s">
        <v>86</v>
      </c>
      <c r="F33" s="159"/>
      <c r="G33" s="78" t="s">
        <v>89</v>
      </c>
      <c r="H33" s="60">
        <v>5000000</v>
      </c>
      <c r="I33" s="61">
        <v>5000000</v>
      </c>
      <c r="J33" s="62">
        <f t="shared" si="0"/>
        <v>0</v>
      </c>
      <c r="K33" s="75" t="s">
        <v>87</v>
      </c>
      <c r="L33" s="108" t="str">
        <f t="shared" si="1"/>
        <v>0000801101A154541612</v>
      </c>
    </row>
    <row r="34" spans="1:12" s="63" customFormat="1" x14ac:dyDescent="0.2">
      <c r="A34" s="59" t="s">
        <v>88</v>
      </c>
      <c r="B34" s="58" t="s">
        <v>7</v>
      </c>
      <c r="C34" s="77" t="s">
        <v>60</v>
      </c>
      <c r="D34" s="79" t="s">
        <v>85</v>
      </c>
      <c r="E34" s="158" t="s">
        <v>90</v>
      </c>
      <c r="F34" s="159"/>
      <c r="G34" s="78" t="s">
        <v>89</v>
      </c>
      <c r="H34" s="60">
        <v>1298254</v>
      </c>
      <c r="I34" s="61">
        <v>1298254</v>
      </c>
      <c r="J34" s="62">
        <f t="shared" si="0"/>
        <v>0</v>
      </c>
      <c r="K34" s="75" t="s">
        <v>91</v>
      </c>
      <c r="L34" s="108" t="str">
        <f t="shared" si="1"/>
        <v>0000801101A155130612</v>
      </c>
    </row>
    <row r="35" spans="1:12" s="63" customFormat="1" x14ac:dyDescent="0.2">
      <c r="A35" s="59" t="s">
        <v>88</v>
      </c>
      <c r="B35" s="58" t="s">
        <v>7</v>
      </c>
      <c r="C35" s="77" t="s">
        <v>60</v>
      </c>
      <c r="D35" s="79" t="s">
        <v>85</v>
      </c>
      <c r="E35" s="158" t="s">
        <v>93</v>
      </c>
      <c r="F35" s="159"/>
      <c r="G35" s="78" t="s">
        <v>89</v>
      </c>
      <c r="H35" s="60">
        <v>52061.86</v>
      </c>
      <c r="I35" s="61">
        <v>52061.86</v>
      </c>
      <c r="J35" s="62">
        <f t="shared" si="0"/>
        <v>0</v>
      </c>
      <c r="K35" s="75" t="s">
        <v>92</v>
      </c>
      <c r="L35" s="108" t="str">
        <f t="shared" si="1"/>
        <v>0000801101A255195612</v>
      </c>
    </row>
    <row r="36" spans="1:12" s="63" customFormat="1" x14ac:dyDescent="0.2">
      <c r="A36" s="59" t="s">
        <v>88</v>
      </c>
      <c r="B36" s="58" t="s">
        <v>7</v>
      </c>
      <c r="C36" s="77" t="s">
        <v>60</v>
      </c>
      <c r="D36" s="79" t="s">
        <v>85</v>
      </c>
      <c r="E36" s="158" t="s">
        <v>94</v>
      </c>
      <c r="F36" s="159"/>
      <c r="G36" s="78" t="s">
        <v>89</v>
      </c>
      <c r="H36" s="60">
        <v>104124.15</v>
      </c>
      <c r="I36" s="61">
        <v>104124.15</v>
      </c>
      <c r="J36" s="62">
        <f t="shared" si="0"/>
        <v>0</v>
      </c>
      <c r="K36" s="75" t="s">
        <v>95</v>
      </c>
      <c r="L36" s="108" t="str">
        <f t="shared" si="1"/>
        <v>0000801101A255196612</v>
      </c>
    </row>
    <row r="37" spans="1:12" s="63" customFormat="1" ht="33.75" x14ac:dyDescent="0.2">
      <c r="A37" s="59" t="s">
        <v>96</v>
      </c>
      <c r="B37" s="58" t="s">
        <v>7</v>
      </c>
      <c r="C37" s="77" t="s">
        <v>60</v>
      </c>
      <c r="D37" s="79" t="s">
        <v>100</v>
      </c>
      <c r="E37" s="158" t="s">
        <v>99</v>
      </c>
      <c r="F37" s="159"/>
      <c r="G37" s="78" t="s">
        <v>98</v>
      </c>
      <c r="H37" s="60">
        <v>92812260</v>
      </c>
      <c r="I37" s="61">
        <v>92812260</v>
      </c>
      <c r="J37" s="62">
        <f t="shared" si="0"/>
        <v>0</v>
      </c>
      <c r="K37" s="75" t="s">
        <v>97</v>
      </c>
      <c r="L37" s="108" t="str">
        <f t="shared" si="1"/>
        <v>0000502180F552437414</v>
      </c>
    </row>
    <row r="38" spans="1:12" s="63" customFormat="1" x14ac:dyDescent="0.2">
      <c r="A38" s="59" t="s">
        <v>88</v>
      </c>
      <c r="B38" s="58" t="s">
        <v>7</v>
      </c>
      <c r="C38" s="77" t="s">
        <v>60</v>
      </c>
      <c r="D38" s="79" t="s">
        <v>85</v>
      </c>
      <c r="E38" s="158" t="s">
        <v>102</v>
      </c>
      <c r="F38" s="159"/>
      <c r="G38" s="78" t="s">
        <v>89</v>
      </c>
      <c r="H38" s="60">
        <v>123000</v>
      </c>
      <c r="I38" s="61">
        <v>0</v>
      </c>
      <c r="J38" s="62">
        <f t="shared" si="0"/>
        <v>123000</v>
      </c>
      <c r="K38" s="75" t="s">
        <v>101</v>
      </c>
      <c r="L38" s="108" t="str">
        <f t="shared" si="1"/>
        <v>0000801101A1N5130612</v>
      </c>
    </row>
    <row r="39" spans="1:12" s="63" customFormat="1" x14ac:dyDescent="0.2">
      <c r="A39" s="59" t="s">
        <v>88</v>
      </c>
      <c r="B39" s="58" t="s">
        <v>7</v>
      </c>
      <c r="C39" s="77" t="s">
        <v>60</v>
      </c>
      <c r="D39" s="79" t="s">
        <v>85</v>
      </c>
      <c r="E39" s="158" t="s">
        <v>103</v>
      </c>
      <c r="F39" s="159"/>
      <c r="G39" s="78" t="s">
        <v>89</v>
      </c>
      <c r="H39" s="60">
        <v>1230</v>
      </c>
      <c r="I39" s="61">
        <v>0</v>
      </c>
      <c r="J39" s="62">
        <f t="shared" si="0"/>
        <v>1230</v>
      </c>
      <c r="K39" s="75" t="s">
        <v>104</v>
      </c>
      <c r="L39" s="108" t="str">
        <f t="shared" si="1"/>
        <v>0000801101A1S5130612</v>
      </c>
    </row>
    <row r="40" spans="1:12" ht="5.25" hidden="1" customHeight="1" thickBot="1" x14ac:dyDescent="0.25">
      <c r="A40" s="15"/>
      <c r="B40" s="27"/>
      <c r="C40" s="28"/>
      <c r="D40" s="28"/>
      <c r="E40" s="28"/>
      <c r="F40" s="28"/>
      <c r="G40" s="28"/>
      <c r="H40" s="38"/>
      <c r="I40" s="39"/>
      <c r="J40" s="43"/>
      <c r="K40" s="73"/>
    </row>
    <row r="41" spans="1:12" ht="13.5" thickBot="1" x14ac:dyDescent="0.25">
      <c r="A41" s="23"/>
      <c r="B41" s="23"/>
      <c r="C41" s="19"/>
      <c r="D41" s="19"/>
      <c r="E41" s="19"/>
      <c r="F41" s="19"/>
      <c r="G41" s="19"/>
      <c r="H41" s="37"/>
      <c r="I41" s="37"/>
      <c r="J41" s="37"/>
      <c r="K41" s="37"/>
    </row>
    <row r="42" spans="1:12" ht="28.5" customHeight="1" thickBot="1" x14ac:dyDescent="0.25">
      <c r="A42" s="35" t="s">
        <v>18</v>
      </c>
      <c r="B42" s="36">
        <v>450</v>
      </c>
      <c r="C42" s="163" t="s">
        <v>17</v>
      </c>
      <c r="D42" s="164"/>
      <c r="E42" s="164"/>
      <c r="F42" s="164"/>
      <c r="G42" s="165"/>
      <c r="H42" s="44"/>
      <c r="I42" s="44"/>
      <c r="J42" s="67" t="s">
        <v>17</v>
      </c>
    </row>
    <row r="43" spans="1:12" x14ac:dyDescent="0.2">
      <c r="A43" s="23"/>
      <c r="B43" s="26"/>
      <c r="C43" s="19"/>
      <c r="D43" s="19"/>
      <c r="E43" s="19"/>
      <c r="F43" s="19"/>
      <c r="G43" s="19"/>
      <c r="H43" s="19"/>
      <c r="I43" s="19"/>
      <c r="J43" s="19"/>
    </row>
    <row r="44" spans="1:12" ht="15" x14ac:dyDescent="0.25">
      <c r="A44" s="175" t="s">
        <v>31</v>
      </c>
      <c r="B44" s="175"/>
      <c r="C44" s="175"/>
      <c r="D44" s="175"/>
      <c r="E44" s="175"/>
      <c r="F44" s="175"/>
      <c r="G44" s="175"/>
      <c r="H44" s="175"/>
      <c r="I44" s="175"/>
      <c r="J44" s="175"/>
      <c r="K44" s="70"/>
    </row>
    <row r="45" spans="1:12" x14ac:dyDescent="0.2">
      <c r="A45" s="8"/>
      <c r="B45" s="22"/>
      <c r="C45" s="9"/>
      <c r="D45" s="9"/>
      <c r="E45" s="9"/>
      <c r="F45" s="9"/>
      <c r="G45" s="9"/>
      <c r="H45" s="10"/>
      <c r="I45" s="10"/>
      <c r="J45" s="34" t="s">
        <v>26</v>
      </c>
      <c r="K45" s="34"/>
    </row>
    <row r="46" spans="1:12" ht="17.100000000000001" customHeight="1" x14ac:dyDescent="0.2">
      <c r="A46" s="160" t="s">
        <v>38</v>
      </c>
      <c r="B46" s="160" t="s">
        <v>39</v>
      </c>
      <c r="C46" s="218" t="s">
        <v>44</v>
      </c>
      <c r="D46" s="219"/>
      <c r="E46" s="219"/>
      <c r="F46" s="219"/>
      <c r="G46" s="220"/>
      <c r="H46" s="160" t="s">
        <v>41</v>
      </c>
      <c r="I46" s="160" t="s">
        <v>22</v>
      </c>
      <c r="J46" s="160" t="s">
        <v>42</v>
      </c>
      <c r="K46" s="71"/>
    </row>
    <row r="47" spans="1:12" ht="17.100000000000001" customHeight="1" x14ac:dyDescent="0.2">
      <c r="A47" s="161"/>
      <c r="B47" s="161"/>
      <c r="C47" s="221"/>
      <c r="D47" s="222"/>
      <c r="E47" s="222"/>
      <c r="F47" s="222"/>
      <c r="G47" s="223"/>
      <c r="H47" s="161"/>
      <c r="I47" s="161"/>
      <c r="J47" s="161"/>
      <c r="K47" s="71"/>
    </row>
    <row r="48" spans="1:12" ht="17.100000000000001" customHeight="1" x14ac:dyDescent="0.2">
      <c r="A48" s="162"/>
      <c r="B48" s="162"/>
      <c r="C48" s="224"/>
      <c r="D48" s="225"/>
      <c r="E48" s="225"/>
      <c r="F48" s="225"/>
      <c r="G48" s="226"/>
      <c r="H48" s="162"/>
      <c r="I48" s="162"/>
      <c r="J48" s="162"/>
      <c r="K48" s="71"/>
    </row>
    <row r="49" spans="1:12" ht="13.5" thickBot="1" x14ac:dyDescent="0.25">
      <c r="A49" s="83">
        <v>1</v>
      </c>
      <c r="B49" s="84">
        <v>2</v>
      </c>
      <c r="C49" s="206">
        <v>3</v>
      </c>
      <c r="D49" s="207"/>
      <c r="E49" s="207"/>
      <c r="F49" s="207"/>
      <c r="G49" s="208"/>
      <c r="H49" s="85" t="s">
        <v>2</v>
      </c>
      <c r="I49" s="85" t="s">
        <v>24</v>
      </c>
      <c r="J49" s="85" t="s">
        <v>25</v>
      </c>
      <c r="K49" s="72"/>
    </row>
    <row r="50" spans="1:12" ht="12.75" customHeight="1" x14ac:dyDescent="0.2">
      <c r="A50" s="86" t="s">
        <v>32</v>
      </c>
      <c r="B50" s="87" t="s">
        <v>8</v>
      </c>
      <c r="C50" s="209" t="s">
        <v>17</v>
      </c>
      <c r="D50" s="210"/>
      <c r="E50" s="210"/>
      <c r="F50" s="210"/>
      <c r="G50" s="211"/>
      <c r="H50" s="88">
        <f>H52+H57+H62</f>
        <v>0</v>
      </c>
      <c r="I50" s="88">
        <f>I52+I57+I62</f>
        <v>0</v>
      </c>
      <c r="J50" s="89">
        <f>J52+J57+J62</f>
        <v>0</v>
      </c>
    </row>
    <row r="51" spans="1:12" ht="12.75" customHeight="1" x14ac:dyDescent="0.2">
      <c r="A51" s="90" t="s">
        <v>11</v>
      </c>
      <c r="B51" s="91"/>
      <c r="C51" s="212"/>
      <c r="D51" s="213"/>
      <c r="E51" s="213"/>
      <c r="F51" s="213"/>
      <c r="G51" s="214"/>
      <c r="H51" s="92"/>
      <c r="I51" s="93"/>
      <c r="J51" s="94"/>
    </row>
    <row r="52" spans="1:12" ht="12.75" customHeight="1" x14ac:dyDescent="0.2">
      <c r="A52" s="86" t="s">
        <v>33</v>
      </c>
      <c r="B52" s="95" t="s">
        <v>12</v>
      </c>
      <c r="C52" s="215" t="s">
        <v>17</v>
      </c>
      <c r="D52" s="216"/>
      <c r="E52" s="216"/>
      <c r="F52" s="216"/>
      <c r="G52" s="217"/>
      <c r="H52" s="96">
        <v>0</v>
      </c>
      <c r="I52" s="96">
        <v>0</v>
      </c>
      <c r="J52" s="97">
        <v>0</v>
      </c>
    </row>
    <row r="53" spans="1:12" ht="12.75" customHeight="1" x14ac:dyDescent="0.2">
      <c r="A53" s="90" t="s">
        <v>10</v>
      </c>
      <c r="B53" s="98"/>
      <c r="C53" s="167"/>
      <c r="D53" s="168"/>
      <c r="E53" s="168"/>
      <c r="F53" s="168"/>
      <c r="G53" s="169"/>
      <c r="H53" s="99"/>
      <c r="I53" s="100"/>
      <c r="J53" s="101"/>
    </row>
    <row r="54" spans="1:12" hidden="1" x14ac:dyDescent="0.2">
      <c r="A54" s="129"/>
      <c r="B54" s="130" t="s">
        <v>12</v>
      </c>
      <c r="C54" s="115"/>
      <c r="D54" s="151"/>
      <c r="E54" s="152"/>
      <c r="F54" s="152"/>
      <c r="G54" s="153"/>
      <c r="H54" s="116"/>
      <c r="I54" s="131"/>
      <c r="J54" s="132"/>
      <c r="K54" s="133" t="str">
        <f>C54 &amp; D54 &amp; G54</f>
        <v/>
      </c>
      <c r="L54" s="118"/>
    </row>
    <row r="55" spans="1:12" s="63" customFormat="1" x14ac:dyDescent="0.2">
      <c r="A55" s="126"/>
      <c r="B55" s="134" t="s">
        <v>12</v>
      </c>
      <c r="C55" s="135"/>
      <c r="D55" s="156"/>
      <c r="E55" s="156"/>
      <c r="F55" s="156"/>
      <c r="G55" s="157"/>
      <c r="H55" s="136"/>
      <c r="I55" s="137"/>
      <c r="J55" s="138">
        <f>IF(IF(H55="",0,H55)=0,0,(IF(H55&gt;0,IF(I55&gt;H55,0,H55-I55),IF(I55&gt;H55,H55-I55,0))))</f>
        <v>0</v>
      </c>
      <c r="K55" s="139" t="str">
        <f>C55 &amp; D55 &amp; G55</f>
        <v/>
      </c>
      <c r="L55" s="140" t="str">
        <f>C55 &amp; D55 &amp; G55</f>
        <v/>
      </c>
    </row>
    <row r="56" spans="1:12" ht="12.75" hidden="1" customHeight="1" x14ac:dyDescent="0.2">
      <c r="A56" s="102"/>
      <c r="B56" s="103"/>
      <c r="C56" s="104"/>
      <c r="D56" s="104"/>
      <c r="E56" s="104"/>
      <c r="F56" s="104"/>
      <c r="G56" s="104"/>
      <c r="H56" s="105"/>
      <c r="I56" s="106"/>
      <c r="J56" s="107"/>
      <c r="K56" s="74"/>
    </row>
    <row r="57" spans="1:12" ht="12.75" customHeight="1" x14ac:dyDescent="0.2">
      <c r="A57" s="86" t="s">
        <v>34</v>
      </c>
      <c r="B57" s="98" t="s">
        <v>13</v>
      </c>
      <c r="C57" s="167" t="s">
        <v>17</v>
      </c>
      <c r="D57" s="168"/>
      <c r="E57" s="168"/>
      <c r="F57" s="168"/>
      <c r="G57" s="169"/>
      <c r="H57" s="96">
        <v>0</v>
      </c>
      <c r="I57" s="96">
        <v>0</v>
      </c>
      <c r="J57" s="66">
        <v>0</v>
      </c>
    </row>
    <row r="58" spans="1:12" ht="12.75" customHeight="1" x14ac:dyDescent="0.2">
      <c r="A58" s="90" t="s">
        <v>10</v>
      </c>
      <c r="B58" s="98"/>
      <c r="C58" s="167"/>
      <c r="D58" s="168"/>
      <c r="E58" s="168"/>
      <c r="F58" s="168"/>
      <c r="G58" s="169"/>
      <c r="H58" s="99"/>
      <c r="I58" s="100"/>
      <c r="J58" s="101"/>
    </row>
    <row r="59" spans="1:12" ht="12.75" hidden="1" customHeight="1" x14ac:dyDescent="0.2">
      <c r="A59" s="129"/>
      <c r="B59" s="130" t="s">
        <v>13</v>
      </c>
      <c r="C59" s="115"/>
      <c r="D59" s="151"/>
      <c r="E59" s="152"/>
      <c r="F59" s="152"/>
      <c r="G59" s="153"/>
      <c r="H59" s="116"/>
      <c r="I59" s="131"/>
      <c r="J59" s="132"/>
      <c r="K59" s="133" t="str">
        <f>C59 &amp; D59 &amp; G59</f>
        <v/>
      </c>
      <c r="L59" s="118"/>
    </row>
    <row r="60" spans="1:12" s="63" customFormat="1" x14ac:dyDescent="0.2">
      <c r="A60" s="126"/>
      <c r="B60" s="134" t="s">
        <v>13</v>
      </c>
      <c r="C60" s="135"/>
      <c r="D60" s="156"/>
      <c r="E60" s="156"/>
      <c r="F60" s="156"/>
      <c r="G60" s="157"/>
      <c r="H60" s="136"/>
      <c r="I60" s="137"/>
      <c r="J60" s="138">
        <f>IF(IF(H60="",0,H60)=0,0,(IF(H60&gt;0,IF(I60&gt;H60,0,H60-I60),IF(I60&gt;H60,H60-I60,0))))</f>
        <v>0</v>
      </c>
      <c r="K60" s="139" t="str">
        <f>C60 &amp; D60 &amp; G60</f>
        <v/>
      </c>
      <c r="L60" s="140" t="str">
        <f>C60 &amp; D60 &amp; G60</f>
        <v/>
      </c>
    </row>
    <row r="61" spans="1:12" ht="12.75" hidden="1" customHeight="1" x14ac:dyDescent="0.2">
      <c r="A61" s="102"/>
      <c r="B61" s="82"/>
      <c r="C61" s="104"/>
      <c r="D61" s="104"/>
      <c r="E61" s="104"/>
      <c r="F61" s="104"/>
      <c r="G61" s="104"/>
      <c r="H61" s="105"/>
      <c r="I61" s="106"/>
      <c r="J61" s="107"/>
      <c r="K61" s="74"/>
    </row>
    <row r="62" spans="1:12" ht="12.75" customHeight="1" x14ac:dyDescent="0.2">
      <c r="A62" s="86" t="s">
        <v>16</v>
      </c>
      <c r="B62" s="98" t="s">
        <v>9</v>
      </c>
      <c r="C62" s="172" t="s">
        <v>52</v>
      </c>
      <c r="D62" s="173"/>
      <c r="E62" s="173"/>
      <c r="F62" s="173"/>
      <c r="G62" s="174"/>
      <c r="H62" s="96">
        <v>0</v>
      </c>
      <c r="I62" s="96">
        <v>0</v>
      </c>
      <c r="J62" s="66">
        <f>IF(IF(H62="",0,H62)=0,0,(IF(H62&gt;0,IF(I62&gt;H62,0,H62-I62),IF(I62&gt;H62,H62-I62,0))))</f>
        <v>0</v>
      </c>
    </row>
    <row r="63" spans="1:12" ht="22.5" x14ac:dyDescent="0.2">
      <c r="A63" s="86" t="s">
        <v>53</v>
      </c>
      <c r="B63" s="98" t="s">
        <v>9</v>
      </c>
      <c r="C63" s="172" t="s">
        <v>54</v>
      </c>
      <c r="D63" s="173"/>
      <c r="E63" s="173"/>
      <c r="F63" s="173"/>
      <c r="G63" s="174"/>
      <c r="H63" s="96">
        <v>0</v>
      </c>
      <c r="I63" s="96">
        <v>0</v>
      </c>
      <c r="J63" s="66">
        <f>IF(IF(H63="",0,H63)=0,0,(IF(H63&gt;0,IF(I63&gt;H63,0,H63-I63),IF(I63&gt;H63,H63-I63,0))))</f>
        <v>0</v>
      </c>
    </row>
    <row r="64" spans="1:12" ht="35.25" customHeight="1" x14ac:dyDescent="0.2">
      <c r="A64" s="86" t="s">
        <v>56</v>
      </c>
      <c r="B64" s="98" t="s">
        <v>9</v>
      </c>
      <c r="C64" s="172" t="s">
        <v>55</v>
      </c>
      <c r="D64" s="173"/>
      <c r="E64" s="173"/>
      <c r="F64" s="173"/>
      <c r="G64" s="174"/>
      <c r="H64" s="96">
        <v>0</v>
      </c>
      <c r="I64" s="96">
        <v>0</v>
      </c>
      <c r="J64" s="66">
        <f>IF(IF(H64="",0,H64)=0,0,(IF(H64&gt;0,IF(I64&gt;H64,0,H64-I64),IF(I64&gt;H64,H64-I64,0))))</f>
        <v>0</v>
      </c>
    </row>
    <row r="65" spans="1:12" hidden="1" x14ac:dyDescent="0.2">
      <c r="A65" s="113"/>
      <c r="B65" s="114" t="s">
        <v>14</v>
      </c>
      <c r="C65" s="115"/>
      <c r="D65" s="151"/>
      <c r="E65" s="152"/>
      <c r="F65" s="152"/>
      <c r="G65" s="153"/>
      <c r="H65" s="116"/>
      <c r="I65" s="116"/>
      <c r="J65" s="117" t="s">
        <v>57</v>
      </c>
      <c r="K65" s="118" t="str">
        <f>C65 &amp; D65 &amp; G65</f>
        <v/>
      </c>
      <c r="L65" s="118"/>
    </row>
    <row r="66" spans="1:12" x14ac:dyDescent="0.2">
      <c r="A66" s="126"/>
      <c r="B66" s="120" t="s">
        <v>14</v>
      </c>
      <c r="C66" s="121"/>
      <c r="D66" s="154"/>
      <c r="E66" s="154"/>
      <c r="F66" s="154"/>
      <c r="G66" s="155"/>
      <c r="H66" s="127"/>
      <c r="I66" s="127"/>
      <c r="J66" s="128" t="s">
        <v>17</v>
      </c>
      <c r="K66" s="118" t="str">
        <f>C66 &amp; D66 &amp; G66</f>
        <v/>
      </c>
      <c r="L66" s="125" t="str">
        <f>C66 &amp; D66 &amp; G66</f>
        <v/>
      </c>
    </row>
    <row r="67" spans="1:12" hidden="1" x14ac:dyDescent="0.2">
      <c r="A67" s="113"/>
      <c r="B67" s="114" t="s">
        <v>15</v>
      </c>
      <c r="C67" s="115"/>
      <c r="D67" s="151"/>
      <c r="E67" s="152"/>
      <c r="F67" s="152"/>
      <c r="G67" s="153"/>
      <c r="H67" s="116"/>
      <c r="I67" s="116"/>
      <c r="J67" s="117" t="s">
        <v>57</v>
      </c>
      <c r="K67" s="118" t="str">
        <f>C67 &amp; D67 &amp; G67</f>
        <v/>
      </c>
      <c r="L67" s="118"/>
    </row>
    <row r="68" spans="1:12" x14ac:dyDescent="0.2">
      <c r="A68" s="119"/>
      <c r="B68" s="120" t="s">
        <v>15</v>
      </c>
      <c r="C68" s="121"/>
      <c r="D68" s="154"/>
      <c r="E68" s="154"/>
      <c r="F68" s="154"/>
      <c r="G68" s="155"/>
      <c r="H68" s="122"/>
      <c r="I68" s="122"/>
      <c r="J68" s="123" t="s">
        <v>17</v>
      </c>
      <c r="K68" s="124" t="str">
        <f>C68 &amp; D68 &amp; G68</f>
        <v/>
      </c>
      <c r="L68" s="125" t="str">
        <f>C68 &amp; D68 &amp; G68</f>
        <v/>
      </c>
    </row>
    <row r="69" spans="1:12" x14ac:dyDescent="0.2">
      <c r="A69" s="23"/>
      <c r="B69" s="26"/>
      <c r="C69" s="19"/>
      <c r="D69" s="19"/>
      <c r="E69" s="19"/>
      <c r="F69" s="19"/>
      <c r="G69" s="19"/>
      <c r="H69" s="19"/>
      <c r="I69" s="19"/>
      <c r="J69" s="19"/>
      <c r="K69" s="19"/>
    </row>
    <row r="70" spans="1:12" x14ac:dyDescent="0.2">
      <c r="A70" s="2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 ht="21.75" customHeight="1" x14ac:dyDescent="0.2">
      <c r="A71" s="21" t="s">
        <v>47</v>
      </c>
      <c r="B71" s="170"/>
      <c r="C71" s="170"/>
      <c r="D71" s="170"/>
      <c r="E71" s="26"/>
      <c r="F71" s="26"/>
      <c r="G71" s="19"/>
      <c r="H71" s="52" t="s">
        <v>49</v>
      </c>
      <c r="I71" s="51"/>
      <c r="J71" s="109"/>
      <c r="K71" s="68"/>
      <c r="L71" s="68"/>
    </row>
    <row r="72" spans="1:12" x14ac:dyDescent="0.2">
      <c r="A72" s="3" t="s">
        <v>45</v>
      </c>
      <c r="B72" s="166" t="s">
        <v>46</v>
      </c>
      <c r="C72" s="166"/>
      <c r="D72" s="166"/>
      <c r="E72" s="26"/>
      <c r="F72" s="26"/>
      <c r="G72" s="19"/>
      <c r="H72" s="19"/>
      <c r="I72" s="53" t="s">
        <v>50</v>
      </c>
      <c r="J72" s="26" t="s">
        <v>46</v>
      </c>
      <c r="K72" s="68"/>
      <c r="L72" s="68"/>
    </row>
    <row r="73" spans="1:12" x14ac:dyDescent="0.2">
      <c r="A73" s="3"/>
      <c r="B73" s="26"/>
      <c r="C73" s="19"/>
      <c r="D73" s="19"/>
      <c r="E73" s="19"/>
      <c r="F73" s="19"/>
      <c r="G73" s="19"/>
      <c r="H73" s="19"/>
      <c r="I73" s="19"/>
      <c r="J73" s="19"/>
      <c r="K73" s="68"/>
      <c r="L73" s="68"/>
    </row>
    <row r="74" spans="1:12" ht="21.75" customHeight="1" x14ac:dyDescent="0.2">
      <c r="A74" s="3" t="s">
        <v>48</v>
      </c>
      <c r="B74" s="171"/>
      <c r="C74" s="171"/>
      <c r="D74" s="171"/>
      <c r="E74" s="76"/>
      <c r="F74" s="76"/>
      <c r="G74" s="19"/>
      <c r="H74" s="19"/>
      <c r="I74" s="19"/>
      <c r="J74" s="19"/>
      <c r="K74" s="68"/>
      <c r="L74" s="68"/>
    </row>
    <row r="75" spans="1:12" x14ac:dyDescent="0.2">
      <c r="A75" s="3" t="s">
        <v>45</v>
      </c>
      <c r="B75" s="166" t="s">
        <v>46</v>
      </c>
      <c r="C75" s="166"/>
      <c r="D75" s="166"/>
      <c r="E75" s="26"/>
      <c r="F75" s="26"/>
      <c r="G75" s="19"/>
      <c r="H75" s="19"/>
      <c r="I75" s="19"/>
      <c r="J75" s="19"/>
      <c r="K75" s="68"/>
      <c r="L75" s="68"/>
    </row>
    <row r="76" spans="1:12" x14ac:dyDescent="0.2">
      <c r="A76" s="3"/>
      <c r="B76" s="26"/>
      <c r="C76" s="19"/>
      <c r="D76" s="19"/>
      <c r="E76" s="19"/>
      <c r="F76" s="19"/>
      <c r="G76" s="19"/>
      <c r="H76" s="19"/>
      <c r="I76" s="19"/>
      <c r="J76" s="19"/>
      <c r="K76" s="68"/>
      <c r="L76" s="68"/>
    </row>
    <row r="77" spans="1:12" x14ac:dyDescent="0.2">
      <c r="A77" s="3" t="s">
        <v>30</v>
      </c>
      <c r="B77" s="26"/>
      <c r="C77" s="19"/>
      <c r="D77" s="19"/>
      <c r="E77" s="19"/>
      <c r="F77" s="19"/>
      <c r="G77" s="19"/>
      <c r="H77" s="19"/>
      <c r="I77" s="19"/>
      <c r="J77" s="19"/>
      <c r="K77" s="68"/>
      <c r="L77" s="68"/>
    </row>
    <row r="78" spans="1:12" x14ac:dyDescent="0.2">
      <c r="A78" s="23"/>
      <c r="B78" s="26"/>
      <c r="C78" s="19"/>
      <c r="D78" s="19"/>
      <c r="E78" s="19"/>
      <c r="F78" s="19"/>
      <c r="G78" s="19"/>
      <c r="H78" s="19"/>
      <c r="I78" s="19"/>
      <c r="J78" s="19"/>
      <c r="K78" s="68"/>
      <c r="L78" s="68"/>
    </row>
    <row r="79" spans="1:12" x14ac:dyDescent="0.2">
      <c r="K79" s="68"/>
      <c r="L79" s="68"/>
    </row>
    <row r="80" spans="1:12" x14ac:dyDescent="0.2">
      <c r="K80" s="68"/>
      <c r="L80" s="68"/>
    </row>
    <row r="81" spans="11:12" x14ac:dyDescent="0.2">
      <c r="K81" s="68"/>
      <c r="L81" s="68"/>
    </row>
    <row r="82" spans="11:12" x14ac:dyDescent="0.2">
      <c r="K82" s="68"/>
      <c r="L82" s="68"/>
    </row>
    <row r="83" spans="11:12" x14ac:dyDescent="0.2">
      <c r="K83" s="68"/>
      <c r="L83" s="68"/>
    </row>
    <row r="84" spans="11:12" x14ac:dyDescent="0.2">
      <c r="K84" s="68"/>
      <c r="L84" s="68"/>
    </row>
  </sheetData>
  <mergeCells count="68">
    <mergeCell ref="C16:G16"/>
    <mergeCell ref="A23:A25"/>
    <mergeCell ref="C27:G27"/>
    <mergeCell ref="C23:G25"/>
    <mergeCell ref="D54:G54"/>
    <mergeCell ref="C49:G49"/>
    <mergeCell ref="C50:G50"/>
    <mergeCell ref="C51:G51"/>
    <mergeCell ref="C52:G52"/>
    <mergeCell ref="C26:G26"/>
    <mergeCell ref="A44:J44"/>
    <mergeCell ref="C28:G28"/>
    <mergeCell ref="H46:H48"/>
    <mergeCell ref="C46:G48"/>
    <mergeCell ref="A46:A48"/>
    <mergeCell ref="B46:B48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6:J48"/>
    <mergeCell ref="I46:I48"/>
    <mergeCell ref="C42:G42"/>
    <mergeCell ref="B75:D75"/>
    <mergeCell ref="C53:G53"/>
    <mergeCell ref="C57:G57"/>
    <mergeCell ref="C58:G58"/>
    <mergeCell ref="B71:D71"/>
    <mergeCell ref="B74:D74"/>
    <mergeCell ref="C62:G62"/>
    <mergeCell ref="C64:G64"/>
    <mergeCell ref="B72:D72"/>
    <mergeCell ref="C63:G63"/>
    <mergeCell ref="D55:G55"/>
    <mergeCell ref="D67:G67"/>
    <mergeCell ref="D68:G68"/>
    <mergeCell ref="D59:G59"/>
    <mergeCell ref="D66:G66"/>
    <mergeCell ref="D60:G60"/>
    <mergeCell ref="D65:G65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</mergeCells>
  <phoneticPr fontId="0" type="noConversion"/>
  <pageMargins left="0.39370078740157483" right="0.39370078740157483" top="0.98425196850393704" bottom="0.39370078740157483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2022-09-15T13:04:30Z</cp:lastPrinted>
  <dcterms:created xsi:type="dcterms:W3CDTF">2009-02-13T09:10:05Z</dcterms:created>
  <dcterms:modified xsi:type="dcterms:W3CDTF">2022-09-15T13:04:58Z</dcterms:modified>
</cp:coreProperties>
</file>