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N91" i="2"/>
  <c r="V100"/>
  <c r="U100"/>
  <c r="N100"/>
  <c r="V76"/>
  <c r="U76"/>
  <c r="N76"/>
  <c r="V80"/>
  <c r="U80"/>
  <c r="N80"/>
  <c r="U9"/>
  <c r="V29"/>
  <c r="U29"/>
  <c r="N29"/>
  <c r="V27"/>
  <c r="U27"/>
  <c r="N27"/>
  <c r="U26"/>
  <c r="U25" s="1"/>
  <c r="V92"/>
  <c r="U92"/>
  <c r="N92"/>
  <c r="V94"/>
  <c r="U94"/>
  <c r="N94"/>
  <c r="V96"/>
  <c r="U96"/>
  <c r="N96"/>
  <c r="N84"/>
  <c r="V23"/>
  <c r="U23"/>
  <c r="V18"/>
  <c r="U18"/>
  <c r="V16"/>
  <c r="V9" s="1"/>
  <c r="U16"/>
  <c r="N23"/>
  <c r="N89"/>
  <c r="N88" s="1"/>
  <c r="N70"/>
  <c r="N63"/>
  <c r="N18"/>
  <c r="N21"/>
  <c r="N14"/>
  <c r="V102"/>
  <c r="U102"/>
  <c r="N102"/>
  <c r="V98"/>
  <c r="U98"/>
  <c r="U91" s="1"/>
  <c r="N98"/>
  <c r="N85"/>
  <c r="N11"/>
  <c r="N10" s="1"/>
  <c r="V110"/>
  <c r="V108" s="1"/>
  <c r="V107" s="1"/>
  <c r="U110"/>
  <c r="U109" s="1"/>
  <c r="U108" s="1"/>
  <c r="U107" s="1"/>
  <c r="V104"/>
  <c r="U104"/>
  <c r="N104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2"/>
  <c r="N110"/>
  <c r="N13"/>
  <c r="N58"/>
  <c r="V91" l="1"/>
  <c r="U49"/>
  <c r="U48" s="1"/>
  <c r="V49"/>
  <c r="V48" s="1"/>
  <c r="N26"/>
  <c r="N25" s="1"/>
  <c r="V26"/>
  <c r="V25" s="1"/>
  <c r="N83"/>
  <c r="N82" s="1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09"/>
  <c r="N108" s="1"/>
  <c r="N107" s="1"/>
  <c r="N36"/>
  <c r="V36"/>
  <c r="U82" l="1"/>
  <c r="U75" s="1"/>
  <c r="U8" s="1"/>
  <c r="V82"/>
  <c r="V75" s="1"/>
  <c r="N9"/>
  <c r="N46"/>
  <c r="U46"/>
  <c r="N75"/>
  <c r="V46"/>
  <c r="V8" l="1"/>
  <c r="N8"/>
</calcChain>
</file>

<file path=xl/sharedStrings.xml><?xml version="1.0" encoding="utf-8"?>
<sst xmlns="http://schemas.openxmlformats.org/spreadsheetml/2006/main" count="627" uniqueCount="139">
  <si>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</si>
  <si>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</si>
  <si>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</si>
  <si>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</si>
  <si>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</si>
  <si>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</si>
  <si>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</si>
  <si>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</si>
  <si>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</si>
  <si>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</si>
  <si>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</si>
  <si>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</si>
  <si>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</si>
  <si>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</si>
  <si>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</si>
  <si>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</si>
  <si>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</si>
  <si>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</si>
  <si>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</si>
  <si>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</si>
  <si>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</si>
  <si>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</si>
  <si>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</si>
  <si>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</si>
  <si>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</si>
  <si>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</si>
  <si>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</si>
  <si>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</si>
  <si>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</si>
  <si>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</si>
  <si>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</si>
  <si>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</si>
  <si>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</si>
  <si>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</si>
  <si>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</si>
  <si>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</si>
  <si>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</si>
  <si>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</si>
  <si>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</si>
  <si>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</si>
  <si>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</si>
  <si>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</si>
  <si>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</si>
  <si>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</si>
  <si>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</si>
  <si>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</si>
  <si>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</si>
  <si>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</si>
  <si>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</si>
  <si>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</si>
  <si>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</si>
  <si>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</si>
  <si>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</si>
  <si>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</si>
  <si>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</si>
  <si>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</si>
  <si>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</si>
  <si>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</si>
  <si>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</si>
  <si>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</si>
  <si>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</si>
  <si>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</si>
  <si>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</si>
  <si>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</si>
  <si>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</si>
  <si>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</si>
  <si>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</si>
  <si>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</si>
  <si>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</si>
  <si>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</si>
  <si>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</si>
  <si>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</si>
  <si>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</si>
  <si>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</si>
  <si>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</si>
  <si>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</si>
  <si>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</si>
  <si>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</si>
  <si>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</si>
  <si>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</si>
  <si>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</si>
  <si>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</si>
  <si>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</si>
  <si>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</si>
  <si>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</si>
  <si>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</si>
  <si>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</si>
  <si>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</si>
  <si>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</si>
  <si>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</si>
  <si>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</si>
  <si>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</si>
  <si>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</si>
  <si>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</si>
  <si>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</si>
  <si>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</si>
  <si>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</si>
  <si>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</si>
  <si>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</si>
  <si>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</si>
  <si>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</si>
  <si>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</si>
  <si>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</si>
  <si>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</si>
  <si>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</si>
  <si>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</si>
  <si>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</si>
  <si>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</si>
  <si>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</si>
  <si>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</si>
  <si>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</si>
  <si>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</si>
  <si>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</si>
  <si>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</si>
  <si>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</si>
  <si>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</si>
  <si>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</si>
  <si>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</si>
  <si>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</si>
  <si>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</si>
  <si>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</si>
  <si>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</si>
  <si>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</si>
  <si>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</si>
  <si>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</si>
  <si>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</si>
  <si>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</si>
  <si>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</si>
  <si>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</si>
  <si>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</si>
  <si>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</si>
  <si>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</si>
  <si>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</si>
  <si>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</si>
  <si>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</si>
  <si>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</si>
  <si>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</si>
  <si>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30 июня 2022 года </t>
    </r>
  </si>
  <si>
    <t>Субсидия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</si>
</sst>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0" fontId="5" fillId="0" borderId="1" xfId="11" applyNumberFormat="1" applyFont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Border="1" applyProtection="1"/>
    <xf numFmtId="0" fontId="6" fillId="5" borderId="1" xfId="2" applyNumberFormat="1" applyFont="1" applyFill="1" applyBorder="1" applyProtection="1"/>
    <xf numFmtId="1" fontId="6" fillId="0" borderId="5" xfId="7" applyNumberFormat="1" applyFont="1" applyBorder="1" applyAlignment="1" applyProtection="1">
      <alignment horizontal="center" vertical="center" shrinkToFit="1"/>
    </xf>
    <xf numFmtId="49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1" xfId="11" applyNumberFormat="1" applyFont="1" applyBorder="1" applyAlignment="1" applyProtection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6"/>
  <sheetViews>
    <sheetView showGridLines="0" tabSelected="1" zoomScale="70" zoomScaleNormal="70" zoomScaleSheetLayoutView="100" workbookViewId="0">
      <pane ySplit="6" topLeftCell="A7" activePane="bottomLeft" state="frozen"/>
      <selection pane="bottomLeft" activeCell="N92" sqref="N92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6"/>
      <c r="B1" s="57"/>
      <c r="C1" s="57"/>
      <c r="D1" s="57"/>
      <c r="E1" s="57"/>
      <c r="F1" s="57"/>
      <c r="G1" s="57"/>
      <c r="H1" s="57"/>
      <c r="I1" s="2"/>
      <c r="J1" s="2"/>
      <c r="K1" s="2"/>
      <c r="L1" s="2"/>
      <c r="M1" s="2"/>
      <c r="N1" s="55" t="s">
        <v>137</v>
      </c>
      <c r="O1" s="55"/>
      <c r="P1" s="55"/>
      <c r="Q1" s="55"/>
      <c r="R1" s="55"/>
      <c r="S1" s="55"/>
      <c r="T1" s="55"/>
      <c r="U1" s="55"/>
      <c r="V1" s="55"/>
      <c r="W1" s="2"/>
      <c r="X1" s="3"/>
    </row>
    <row r="2" spans="1:24" ht="37.5" customHeight="1">
      <c r="A2" s="58" t="s">
        <v>111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2"/>
      <c r="X2" s="3"/>
    </row>
    <row r="3" spans="1:24" ht="1.5" hidden="1" customHeight="1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2"/>
      <c r="X3" s="3"/>
    </row>
    <row r="4" spans="1:24" ht="0.75" hidden="1" customHeight="1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2"/>
      <c r="X4" s="3"/>
    </row>
    <row r="5" spans="1:24" ht="17.25" customHeight="1">
      <c r="A5" s="67" t="s">
        <v>49</v>
      </c>
      <c r="B5" s="66" t="s">
        <v>50</v>
      </c>
      <c r="C5" s="66"/>
      <c r="D5" s="66"/>
      <c r="E5" s="66"/>
      <c r="F5" s="66"/>
      <c r="G5" s="14"/>
      <c r="H5" s="14"/>
      <c r="I5" s="14"/>
      <c r="J5" s="14"/>
      <c r="K5" s="14"/>
      <c r="L5" s="14"/>
      <c r="M5" s="14"/>
      <c r="N5" s="66" t="s">
        <v>51</v>
      </c>
      <c r="O5" s="66"/>
      <c r="P5" s="66"/>
      <c r="Q5" s="66"/>
      <c r="R5" s="66"/>
      <c r="S5" s="66"/>
      <c r="T5" s="66"/>
      <c r="U5" s="66"/>
      <c r="V5" s="66"/>
      <c r="W5" s="2"/>
      <c r="X5" s="3"/>
    </row>
    <row r="6" spans="1:24" ht="79.5" customHeight="1">
      <c r="A6" s="67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</f>
        <v>17940205.25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9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24592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50" t="s">
        <v>92</v>
      </c>
      <c r="B19" s="51" t="s">
        <v>4</v>
      </c>
      <c r="C19" s="18" t="s">
        <v>57</v>
      </c>
      <c r="D19" s="18" t="s">
        <v>60</v>
      </c>
      <c r="E19" s="51" t="s">
        <v>12</v>
      </c>
      <c r="F19" s="51">
        <v>240</v>
      </c>
      <c r="G19" s="51"/>
      <c r="H19" s="51"/>
      <c r="I19" s="51"/>
      <c r="J19" s="51"/>
      <c r="K19" s="51"/>
      <c r="L19" s="51"/>
      <c r="M19" s="51"/>
      <c r="N19" s="5">
        <v>9492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50" t="s">
        <v>48</v>
      </c>
      <c r="B20" s="51" t="s">
        <v>4</v>
      </c>
      <c r="C20" s="18" t="s">
        <v>57</v>
      </c>
      <c r="D20" s="18" t="s">
        <v>60</v>
      </c>
      <c r="E20" s="51" t="s">
        <v>12</v>
      </c>
      <c r="F20" s="51">
        <v>850</v>
      </c>
      <c r="G20" s="51"/>
      <c r="H20" s="51"/>
      <c r="I20" s="51"/>
      <c r="J20" s="51"/>
      <c r="K20" s="51"/>
      <c r="L20" s="51"/>
      <c r="M20" s="51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9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50" t="s">
        <v>92</v>
      </c>
      <c r="B22" s="51" t="s">
        <v>4</v>
      </c>
      <c r="C22" s="18" t="s">
        <v>57</v>
      </c>
      <c r="D22" s="18" t="s">
        <v>60</v>
      </c>
      <c r="E22" s="51" t="s">
        <v>13</v>
      </c>
      <c r="F22" s="51">
        <v>240</v>
      </c>
      <c r="G22" s="51"/>
      <c r="H22" s="51"/>
      <c r="I22" s="51"/>
      <c r="J22" s="51"/>
      <c r="K22" s="51"/>
      <c r="L22" s="51"/>
      <c r="M22" s="51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9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50" t="s">
        <v>92</v>
      </c>
      <c r="B24" s="51" t="s">
        <v>4</v>
      </c>
      <c r="C24" s="18" t="s">
        <v>57</v>
      </c>
      <c r="D24" s="18" t="s">
        <v>60</v>
      </c>
      <c r="E24" s="51" t="s">
        <v>14</v>
      </c>
      <c r="F24" s="51">
        <v>240</v>
      </c>
      <c r="G24" s="51"/>
      <c r="H24" s="51"/>
      <c r="I24" s="51"/>
      <c r="J24" s="51"/>
      <c r="K24" s="51"/>
      <c r="L24" s="51"/>
      <c r="M24" s="51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9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51"/>
      <c r="H25" s="51"/>
      <c r="I25" s="51"/>
      <c r="J25" s="51"/>
      <c r="K25" s="51"/>
      <c r="L25" s="51"/>
      <c r="M25" s="51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9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50" t="s">
        <v>134</v>
      </c>
      <c r="B27" s="51" t="s">
        <v>4</v>
      </c>
      <c r="C27" s="18" t="s">
        <v>57</v>
      </c>
      <c r="D27" s="18" t="s">
        <v>60</v>
      </c>
      <c r="E27" s="51">
        <v>1030175260</v>
      </c>
      <c r="F27" s="51" t="s">
        <v>1</v>
      </c>
      <c r="G27" s="51"/>
      <c r="H27" s="51"/>
      <c r="I27" s="51"/>
      <c r="J27" s="51"/>
      <c r="K27" s="51"/>
      <c r="L27" s="51"/>
      <c r="M27" s="51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50" t="s">
        <v>92</v>
      </c>
      <c r="B28" s="51" t="s">
        <v>4</v>
      </c>
      <c r="C28" s="18" t="s">
        <v>57</v>
      </c>
      <c r="D28" s="18" t="s">
        <v>60</v>
      </c>
      <c r="E28" s="51">
        <v>1030175260</v>
      </c>
      <c r="F28" s="51">
        <v>240</v>
      </c>
      <c r="G28" s="51"/>
      <c r="H28" s="51"/>
      <c r="I28" s="51"/>
      <c r="J28" s="51"/>
      <c r="K28" s="51"/>
      <c r="L28" s="51"/>
      <c r="M28" s="51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50" t="s">
        <v>135</v>
      </c>
      <c r="B29" s="51" t="s">
        <v>4</v>
      </c>
      <c r="C29" s="18" t="s">
        <v>57</v>
      </c>
      <c r="D29" s="18" t="s">
        <v>60</v>
      </c>
      <c r="E29" s="51" t="s">
        <v>103</v>
      </c>
      <c r="F29" s="51" t="s">
        <v>1</v>
      </c>
      <c r="G29" s="51"/>
      <c r="H29" s="51"/>
      <c r="I29" s="51"/>
      <c r="J29" s="51"/>
      <c r="K29" s="51"/>
      <c r="L29" s="51"/>
      <c r="M29" s="51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50" t="s">
        <v>92</v>
      </c>
      <c r="B30" s="51" t="s">
        <v>4</v>
      </c>
      <c r="C30" s="18" t="s">
        <v>57</v>
      </c>
      <c r="D30" s="18" t="s">
        <v>60</v>
      </c>
      <c r="E30" s="51" t="s">
        <v>103</v>
      </c>
      <c r="F30" s="51">
        <v>240</v>
      </c>
      <c r="G30" s="51"/>
      <c r="H30" s="51"/>
      <c r="I30" s="51"/>
      <c r="J30" s="51"/>
      <c r="K30" s="51"/>
      <c r="L30" s="51"/>
      <c r="M30" s="51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9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176400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9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176400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50" t="s">
        <v>38</v>
      </c>
      <c r="B33" s="51" t="s">
        <v>4</v>
      </c>
      <c r="C33" s="18" t="s">
        <v>61</v>
      </c>
      <c r="D33" s="18" t="s">
        <v>62</v>
      </c>
      <c r="E33" s="51" t="s">
        <v>15</v>
      </c>
      <c r="F33" s="51" t="s">
        <v>1</v>
      </c>
      <c r="G33" s="51" t="s">
        <v>1</v>
      </c>
      <c r="H33" s="51"/>
      <c r="I33" s="51"/>
      <c r="J33" s="51"/>
      <c r="K33" s="51"/>
      <c r="L33" s="51"/>
      <c r="M33" s="51"/>
      <c r="N33" s="5">
        <f>N34+N35</f>
        <v>176400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50" t="s">
        <v>90</v>
      </c>
      <c r="B34" s="51" t="s">
        <v>4</v>
      </c>
      <c r="C34" s="18" t="s">
        <v>61</v>
      </c>
      <c r="D34" s="18" t="s">
        <v>62</v>
      </c>
      <c r="E34" s="51" t="s">
        <v>15</v>
      </c>
      <c r="F34" s="51">
        <v>120</v>
      </c>
      <c r="G34" s="51"/>
      <c r="H34" s="51"/>
      <c r="I34" s="51"/>
      <c r="J34" s="51"/>
      <c r="K34" s="51"/>
      <c r="L34" s="51"/>
      <c r="M34" s="51"/>
      <c r="N34" s="5">
        <v>162400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50" t="s">
        <v>92</v>
      </c>
      <c r="B35" s="51" t="s">
        <v>4</v>
      </c>
      <c r="C35" s="18" t="s">
        <v>61</v>
      </c>
      <c r="D35" s="18" t="s">
        <v>62</v>
      </c>
      <c r="E35" s="51" t="s">
        <v>15</v>
      </c>
      <c r="F35" s="51">
        <v>240</v>
      </c>
      <c r="G35" s="51"/>
      <c r="H35" s="51"/>
      <c r="I35" s="51"/>
      <c r="J35" s="51"/>
      <c r="K35" s="51"/>
      <c r="L35" s="51"/>
      <c r="M35" s="51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9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9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9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9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50" t="s">
        <v>92</v>
      </c>
      <c r="B40" s="51" t="s">
        <v>4</v>
      </c>
      <c r="C40" s="18" t="s">
        <v>62</v>
      </c>
      <c r="D40" s="18" t="s">
        <v>63</v>
      </c>
      <c r="E40" s="51" t="s">
        <v>16</v>
      </c>
      <c r="F40" s="51">
        <v>240</v>
      </c>
      <c r="G40" s="51"/>
      <c r="H40" s="51"/>
      <c r="I40" s="51"/>
      <c r="J40" s="51"/>
      <c r="K40" s="51"/>
      <c r="L40" s="51"/>
      <c r="M40" s="51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9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51"/>
      <c r="H41" s="51"/>
      <c r="I41" s="51"/>
      <c r="J41" s="51"/>
      <c r="K41" s="51"/>
      <c r="L41" s="51"/>
      <c r="M41" s="51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9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51"/>
      <c r="H42" s="51"/>
      <c r="I42" s="51"/>
      <c r="J42" s="51"/>
      <c r="K42" s="51"/>
      <c r="L42" s="51"/>
      <c r="M42" s="51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9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51"/>
      <c r="H43" s="51"/>
      <c r="I43" s="51"/>
      <c r="J43" s="51"/>
      <c r="K43" s="51"/>
      <c r="L43" s="51"/>
      <c r="M43" s="51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50" t="s">
        <v>92</v>
      </c>
      <c r="B44" s="51" t="s">
        <v>4</v>
      </c>
      <c r="C44" s="18" t="s">
        <v>62</v>
      </c>
      <c r="D44" s="18" t="s">
        <v>93</v>
      </c>
      <c r="E44" s="51">
        <v>1700199990</v>
      </c>
      <c r="F44" s="51">
        <v>240</v>
      </c>
      <c r="G44" s="51"/>
      <c r="H44" s="51"/>
      <c r="I44" s="51"/>
      <c r="J44" s="51"/>
      <c r="K44" s="51"/>
      <c r="L44" s="51"/>
      <c r="M44" s="51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6" t="s">
        <v>96</v>
      </c>
      <c r="B45" s="51" t="s">
        <v>4</v>
      </c>
      <c r="C45" s="18" t="s">
        <v>62</v>
      </c>
      <c r="D45" s="18" t="s">
        <v>93</v>
      </c>
      <c r="E45" s="51">
        <v>1700199990</v>
      </c>
      <c r="F45" s="51">
        <v>120</v>
      </c>
      <c r="G45" s="51"/>
      <c r="H45" s="51"/>
      <c r="I45" s="51"/>
      <c r="J45" s="51"/>
      <c r="K45" s="51"/>
      <c r="L45" s="51"/>
      <c r="M45" s="51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9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9" t="s">
        <v>43</v>
      </c>
      <c r="B47" s="51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9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9" t="s">
        <v>120</v>
      </c>
      <c r="B49" s="51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9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50" t="s">
        <v>92</v>
      </c>
      <c r="B51" s="51" t="s">
        <v>4</v>
      </c>
      <c r="C51" s="18" t="s">
        <v>64</v>
      </c>
      <c r="D51" s="18" t="s">
        <v>65</v>
      </c>
      <c r="E51" s="51" t="s">
        <v>17</v>
      </c>
      <c r="F51" s="51">
        <v>240</v>
      </c>
      <c r="G51" s="51"/>
      <c r="H51" s="51"/>
      <c r="I51" s="51"/>
      <c r="J51" s="51"/>
      <c r="K51" s="51"/>
      <c r="L51" s="51"/>
      <c r="M51" s="51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6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50" t="s">
        <v>92</v>
      </c>
      <c r="B53" s="51" t="s">
        <v>4</v>
      </c>
      <c r="C53" s="18" t="s">
        <v>64</v>
      </c>
      <c r="D53" s="18" t="s">
        <v>65</v>
      </c>
      <c r="E53" s="51" t="s">
        <v>97</v>
      </c>
      <c r="F53" s="51">
        <v>240</v>
      </c>
      <c r="G53" s="51"/>
      <c r="H53" s="51"/>
      <c r="I53" s="51"/>
      <c r="J53" s="51"/>
      <c r="K53" s="51"/>
      <c r="L53" s="51"/>
      <c r="M53" s="51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52" t="s">
        <v>127</v>
      </c>
      <c r="B54" s="51" t="s">
        <v>4</v>
      </c>
      <c r="C54" s="18" t="s">
        <v>64</v>
      </c>
      <c r="D54" s="18" t="s">
        <v>65</v>
      </c>
      <c r="E54" s="51">
        <v>1310171540</v>
      </c>
      <c r="F54" s="51" t="s">
        <v>1</v>
      </c>
      <c r="G54" s="51"/>
      <c r="H54" s="51"/>
      <c r="I54" s="51"/>
      <c r="J54" s="51"/>
      <c r="K54" s="51"/>
      <c r="L54" s="51"/>
      <c r="M54" s="51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50" t="s">
        <v>92</v>
      </c>
      <c r="B55" s="51" t="s">
        <v>4</v>
      </c>
      <c r="C55" s="18" t="s">
        <v>64</v>
      </c>
      <c r="D55" s="18" t="s">
        <v>65</v>
      </c>
      <c r="E55" s="51">
        <v>1310171540</v>
      </c>
      <c r="F55" s="51">
        <v>240</v>
      </c>
      <c r="G55" s="51"/>
      <c r="H55" s="51"/>
      <c r="I55" s="51"/>
      <c r="J55" s="51"/>
      <c r="K55" s="51"/>
      <c r="L55" s="51"/>
      <c r="M55" s="51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52" t="s">
        <v>128</v>
      </c>
      <c r="B56" s="51" t="s">
        <v>4</v>
      </c>
      <c r="C56" s="18" t="s">
        <v>64</v>
      </c>
      <c r="D56" s="18" t="s">
        <v>65</v>
      </c>
      <c r="E56" s="51" t="s">
        <v>99</v>
      </c>
      <c r="F56" s="51" t="s">
        <v>1</v>
      </c>
      <c r="G56" s="51"/>
      <c r="H56" s="51"/>
      <c r="I56" s="51"/>
      <c r="J56" s="51"/>
      <c r="K56" s="51"/>
      <c r="L56" s="51"/>
      <c r="M56" s="51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50" t="s">
        <v>92</v>
      </c>
      <c r="B57" s="51" t="s">
        <v>4</v>
      </c>
      <c r="C57" s="18" t="s">
        <v>64</v>
      </c>
      <c r="D57" s="18" t="s">
        <v>65</v>
      </c>
      <c r="E57" s="51" t="s">
        <v>99</v>
      </c>
      <c r="F57" s="51">
        <v>240</v>
      </c>
      <c r="G57" s="51"/>
      <c r="H57" s="51"/>
      <c r="I57" s="51"/>
      <c r="J57" s="51"/>
      <c r="K57" s="51"/>
      <c r="L57" s="51"/>
      <c r="M57" s="51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50" t="s">
        <v>130</v>
      </c>
      <c r="B58" s="51" t="s">
        <v>4</v>
      </c>
      <c r="C58" s="18" t="s">
        <v>64</v>
      </c>
      <c r="D58" s="18" t="s">
        <v>65</v>
      </c>
      <c r="E58" s="51" t="s">
        <v>18</v>
      </c>
      <c r="F58" s="51" t="s">
        <v>1</v>
      </c>
      <c r="G58" s="51" t="s">
        <v>1</v>
      </c>
      <c r="H58" s="51"/>
      <c r="I58" s="51"/>
      <c r="J58" s="51"/>
      <c r="K58" s="51"/>
      <c r="L58" s="51"/>
      <c r="M58" s="51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50" t="s">
        <v>92</v>
      </c>
      <c r="B59" s="51" t="s">
        <v>4</v>
      </c>
      <c r="C59" s="18" t="s">
        <v>64</v>
      </c>
      <c r="D59" s="18" t="s">
        <v>65</v>
      </c>
      <c r="E59" s="51" t="s">
        <v>18</v>
      </c>
      <c r="F59" s="51">
        <v>240</v>
      </c>
      <c r="G59" s="51"/>
      <c r="H59" s="51"/>
      <c r="I59" s="51"/>
      <c r="J59" s="51"/>
      <c r="K59" s="51"/>
      <c r="L59" s="51"/>
      <c r="M59" s="51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9" t="s">
        <v>118</v>
      </c>
      <c r="B60" s="51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50" t="s">
        <v>91</v>
      </c>
      <c r="B61" s="51" t="s">
        <v>4</v>
      </c>
      <c r="C61" s="18" t="s">
        <v>64</v>
      </c>
      <c r="D61" s="18" t="s">
        <v>65</v>
      </c>
      <c r="E61" s="51" t="s">
        <v>19</v>
      </c>
      <c r="F61" s="51">
        <v>240</v>
      </c>
      <c r="G61" s="51"/>
      <c r="H61" s="51"/>
      <c r="I61" s="51"/>
      <c r="J61" s="51"/>
      <c r="K61" s="51"/>
      <c r="L61" s="51"/>
      <c r="M61" s="51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9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9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50" t="s">
        <v>92</v>
      </c>
      <c r="B64" s="51" t="s">
        <v>4</v>
      </c>
      <c r="C64" s="18" t="s">
        <v>64</v>
      </c>
      <c r="D64" s="18" t="s">
        <v>66</v>
      </c>
      <c r="E64" s="51">
        <v>500499990</v>
      </c>
      <c r="F64" s="51">
        <v>240</v>
      </c>
      <c r="G64" s="51"/>
      <c r="H64" s="51"/>
      <c r="I64" s="51"/>
      <c r="J64" s="51"/>
      <c r="K64" s="51"/>
      <c r="L64" s="51"/>
      <c r="M64" s="51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9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9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50" t="s">
        <v>92</v>
      </c>
      <c r="B67" s="51" t="s">
        <v>4</v>
      </c>
      <c r="C67" s="18" t="s">
        <v>64</v>
      </c>
      <c r="D67" s="18" t="s">
        <v>66</v>
      </c>
      <c r="E67" s="51" t="s">
        <v>20</v>
      </c>
      <c r="F67" s="51">
        <v>240</v>
      </c>
      <c r="G67" s="51"/>
      <c r="H67" s="51"/>
      <c r="I67" s="51"/>
      <c r="J67" s="51"/>
      <c r="K67" s="51"/>
      <c r="L67" s="51"/>
      <c r="M67" s="51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9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50" t="s">
        <v>92</v>
      </c>
      <c r="B69" s="51" t="s">
        <v>4</v>
      </c>
      <c r="C69" s="18" t="s">
        <v>64</v>
      </c>
      <c r="D69" s="18" t="s">
        <v>66</v>
      </c>
      <c r="E69" s="51" t="s">
        <v>21</v>
      </c>
      <c r="F69" s="51">
        <v>240</v>
      </c>
      <c r="G69" s="51"/>
      <c r="H69" s="51"/>
      <c r="I69" s="51"/>
      <c r="J69" s="51"/>
      <c r="K69" s="51"/>
      <c r="L69" s="51"/>
      <c r="M69" s="51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9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50" t="s">
        <v>92</v>
      </c>
      <c r="B71" s="51" t="s">
        <v>4</v>
      </c>
      <c r="C71" s="18" t="s">
        <v>64</v>
      </c>
      <c r="D71" s="18" t="s">
        <v>66</v>
      </c>
      <c r="E71" s="51" t="s">
        <v>22</v>
      </c>
      <c r="F71" s="51">
        <v>240</v>
      </c>
      <c r="G71" s="51"/>
      <c r="H71" s="51"/>
      <c r="I71" s="51"/>
      <c r="J71" s="51"/>
      <c r="K71" s="51"/>
      <c r="L71" s="51"/>
      <c r="M71" s="51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7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8" t="s">
        <v>100</v>
      </c>
      <c r="B73" s="51" t="s">
        <v>4</v>
      </c>
      <c r="C73" s="18" t="s">
        <v>64</v>
      </c>
      <c r="D73" s="18" t="s">
        <v>66</v>
      </c>
      <c r="E73" s="51">
        <v>1600100000</v>
      </c>
      <c r="F73" s="7" t="s">
        <v>1</v>
      </c>
      <c r="G73" s="51"/>
      <c r="H73" s="51"/>
      <c r="I73" s="51"/>
      <c r="J73" s="51"/>
      <c r="K73" s="51"/>
      <c r="L73" s="51"/>
      <c r="M73" s="51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6" t="s">
        <v>92</v>
      </c>
      <c r="B74" s="51" t="s">
        <v>4</v>
      </c>
      <c r="C74" s="18" t="s">
        <v>64</v>
      </c>
      <c r="D74" s="18" t="s">
        <v>66</v>
      </c>
      <c r="E74" s="51">
        <v>1600199990</v>
      </c>
      <c r="F74" s="51">
        <v>240</v>
      </c>
      <c r="G74" s="51"/>
      <c r="H74" s="51"/>
      <c r="I74" s="51"/>
      <c r="J74" s="51"/>
      <c r="K74" s="51"/>
      <c r="L74" s="51"/>
      <c r="M74" s="51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9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6503635.25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9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9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9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51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50" t="s">
        <v>92</v>
      </c>
      <c r="B79" s="51" t="s">
        <v>4</v>
      </c>
      <c r="C79" s="18" t="s">
        <v>67</v>
      </c>
      <c r="D79" s="18" t="s">
        <v>61</v>
      </c>
      <c r="E79" s="51" t="s">
        <v>23</v>
      </c>
      <c r="F79" s="51">
        <v>240</v>
      </c>
      <c r="G79" s="51"/>
      <c r="H79" s="51"/>
      <c r="I79" s="51"/>
      <c r="J79" s="51"/>
      <c r="K79" s="51"/>
      <c r="L79" s="51"/>
      <c r="M79" s="51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50" t="s">
        <v>136</v>
      </c>
      <c r="B80" s="51" t="s">
        <v>4</v>
      </c>
      <c r="C80" s="18" t="s">
        <v>67</v>
      </c>
      <c r="D80" s="18" t="s">
        <v>61</v>
      </c>
      <c r="E80" s="51">
        <v>9200089020</v>
      </c>
      <c r="F80" s="7" t="s">
        <v>1</v>
      </c>
      <c r="G80" s="51"/>
      <c r="H80" s="51"/>
      <c r="I80" s="51"/>
      <c r="J80" s="51"/>
      <c r="K80" s="51"/>
      <c r="L80" s="51"/>
      <c r="M80" s="51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50" t="s">
        <v>92</v>
      </c>
      <c r="B81" s="51" t="s">
        <v>4</v>
      </c>
      <c r="C81" s="18" t="s">
        <v>67</v>
      </c>
      <c r="D81" s="18" t="s">
        <v>61</v>
      </c>
      <c r="E81" s="51">
        <v>9200089020</v>
      </c>
      <c r="F81" s="51">
        <v>240</v>
      </c>
      <c r="G81" s="51"/>
      <c r="H81" s="51"/>
      <c r="I81" s="51"/>
      <c r="J81" s="51"/>
      <c r="K81" s="51"/>
      <c r="L81" s="51"/>
      <c r="M81" s="51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9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N83+N107</f>
        <v>6373268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U83+U107</f>
        <v>3423900</v>
      </c>
      <c r="V82" s="8">
        <f>V83+V107</f>
        <v>3313600</v>
      </c>
      <c r="W82" s="2"/>
      <c r="X82" s="3"/>
    </row>
    <row r="83" spans="1:24" ht="49.5" customHeight="1">
      <c r="A83" s="49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5330131.2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9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1946290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50" t="s">
        <v>101</v>
      </c>
      <c r="B85" s="51" t="s">
        <v>4</v>
      </c>
      <c r="C85" s="18" t="s">
        <v>67</v>
      </c>
      <c r="D85" s="18" t="s">
        <v>62</v>
      </c>
      <c r="E85" s="51" t="s">
        <v>24</v>
      </c>
      <c r="F85" s="7" t="s">
        <v>1</v>
      </c>
      <c r="G85" s="51"/>
      <c r="H85" s="51"/>
      <c r="I85" s="51"/>
      <c r="J85" s="51"/>
      <c r="K85" s="51"/>
      <c r="L85" s="51"/>
      <c r="M85" s="51"/>
      <c r="N85" s="5">
        <f>N86+N87</f>
        <v>1946290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50" t="s">
        <v>92</v>
      </c>
      <c r="B86" s="51" t="s">
        <v>4</v>
      </c>
      <c r="C86" s="18" t="s">
        <v>67</v>
      </c>
      <c r="D86" s="18" t="s">
        <v>62</v>
      </c>
      <c r="E86" s="51" t="s">
        <v>24</v>
      </c>
      <c r="F86" s="51">
        <v>240</v>
      </c>
      <c r="G86" s="51"/>
      <c r="H86" s="51"/>
      <c r="I86" s="51"/>
      <c r="J86" s="51"/>
      <c r="K86" s="51"/>
      <c r="L86" s="51"/>
      <c r="M86" s="51"/>
      <c r="N86" s="5">
        <v>1945290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50" t="s">
        <v>89</v>
      </c>
      <c r="B87" s="51" t="s">
        <v>4</v>
      </c>
      <c r="C87" s="18" t="s">
        <v>67</v>
      </c>
      <c r="D87" s="18" t="s">
        <v>62</v>
      </c>
      <c r="E87" s="51" t="s">
        <v>24</v>
      </c>
      <c r="F87" s="51">
        <v>850</v>
      </c>
      <c r="G87" s="51"/>
      <c r="H87" s="51"/>
      <c r="I87" s="51"/>
      <c r="J87" s="51"/>
      <c r="K87" s="51"/>
      <c r="L87" s="51"/>
      <c r="M87" s="51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9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50" t="s">
        <v>102</v>
      </c>
      <c r="B89" s="51" t="s">
        <v>4</v>
      </c>
      <c r="C89" s="18" t="s">
        <v>67</v>
      </c>
      <c r="D89" s="18" t="s">
        <v>62</v>
      </c>
      <c r="E89" s="51" t="s">
        <v>25</v>
      </c>
      <c r="F89" s="51">
        <v>240</v>
      </c>
      <c r="G89" s="51"/>
      <c r="H89" s="51"/>
      <c r="I89" s="51"/>
      <c r="J89" s="51"/>
      <c r="K89" s="51"/>
      <c r="L89" s="51"/>
      <c r="M89" s="51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50" t="s">
        <v>92</v>
      </c>
      <c r="B90" s="51" t="s">
        <v>4</v>
      </c>
      <c r="C90" s="18" t="s">
        <v>67</v>
      </c>
      <c r="D90" s="18" t="s">
        <v>62</v>
      </c>
      <c r="E90" s="51" t="s">
        <v>25</v>
      </c>
      <c r="F90" s="51">
        <v>240</v>
      </c>
      <c r="G90" s="51"/>
      <c r="H90" s="51"/>
      <c r="I90" s="51"/>
      <c r="J90" s="51"/>
      <c r="K90" s="51"/>
      <c r="L90" s="51"/>
      <c r="M90" s="51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9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N92+N94+N96+N98+N102+N104+N100</f>
        <v>3353841.2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U92+U94+U96+U98+U102+U104</f>
        <v>1210630</v>
      </c>
      <c r="V91" s="8">
        <f>V92+V94+V96+V98+V102+V104</f>
        <v>1162650</v>
      </c>
      <c r="W91" s="2"/>
      <c r="X91" s="3"/>
    </row>
    <row r="92" spans="1:24" ht="100.5" customHeight="1" outlineLevel="2">
      <c r="A92" s="50" t="s">
        <v>110</v>
      </c>
      <c r="B92" s="51" t="s">
        <v>4</v>
      </c>
      <c r="C92" s="18" t="s">
        <v>67</v>
      </c>
      <c r="D92" s="18" t="s">
        <v>62</v>
      </c>
      <c r="E92" s="51" t="s">
        <v>112</v>
      </c>
      <c r="F92" s="51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50" t="s">
        <v>92</v>
      </c>
      <c r="B93" s="51" t="s">
        <v>4</v>
      </c>
      <c r="C93" s="18" t="s">
        <v>67</v>
      </c>
      <c r="D93" s="18" t="s">
        <v>62</v>
      </c>
      <c r="E93" s="51" t="s">
        <v>112</v>
      </c>
      <c r="F93" s="51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50" t="s">
        <v>109</v>
      </c>
      <c r="B94" s="51" t="s">
        <v>4</v>
      </c>
      <c r="C94" s="18" t="s">
        <v>67</v>
      </c>
      <c r="D94" s="18" t="s">
        <v>62</v>
      </c>
      <c r="E94" s="51" t="s">
        <v>108</v>
      </c>
      <c r="F94" s="51" t="s">
        <v>1</v>
      </c>
      <c r="G94" s="7"/>
      <c r="H94" s="7"/>
      <c r="I94" s="7"/>
      <c r="J94" s="7"/>
      <c r="K94" s="7"/>
      <c r="L94" s="7"/>
      <c r="M94" s="7"/>
      <c r="N94" s="5">
        <f>N95</f>
        <v>53300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50" t="s">
        <v>92</v>
      </c>
      <c r="B95" s="51" t="s">
        <v>4</v>
      </c>
      <c r="C95" s="18" t="s">
        <v>67</v>
      </c>
      <c r="D95" s="18" t="s">
        <v>62</v>
      </c>
      <c r="E95" s="51" t="s">
        <v>108</v>
      </c>
      <c r="F95" s="51">
        <v>240</v>
      </c>
      <c r="G95" s="7"/>
      <c r="H95" s="7"/>
      <c r="I95" s="7"/>
      <c r="J95" s="7"/>
      <c r="K95" s="7"/>
      <c r="L95" s="7"/>
      <c r="M95" s="7"/>
      <c r="N95" s="5">
        <v>53300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50" t="s">
        <v>107</v>
      </c>
      <c r="B96" s="51" t="s">
        <v>4</v>
      </c>
      <c r="C96" s="18" t="s">
        <v>67</v>
      </c>
      <c r="D96" s="18" t="s">
        <v>62</v>
      </c>
      <c r="E96" s="51">
        <v>1030176100</v>
      </c>
      <c r="F96" s="51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50" t="s">
        <v>92</v>
      </c>
      <c r="B97" s="51" t="s">
        <v>4</v>
      </c>
      <c r="C97" s="18" t="s">
        <v>67</v>
      </c>
      <c r="D97" s="18" t="s">
        <v>62</v>
      </c>
      <c r="E97" s="51">
        <v>1030176100</v>
      </c>
      <c r="F97" s="51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50" t="s">
        <v>106</v>
      </c>
      <c r="B98" s="51" t="s">
        <v>4</v>
      </c>
      <c r="C98" s="18" t="s">
        <v>67</v>
      </c>
      <c r="D98" s="18" t="s">
        <v>62</v>
      </c>
      <c r="E98" s="51" t="s">
        <v>105</v>
      </c>
      <c r="F98" s="51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2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50" t="s">
        <v>92</v>
      </c>
      <c r="B99" s="51" t="s">
        <v>4</v>
      </c>
      <c r="C99" s="18" t="s">
        <v>67</v>
      </c>
      <c r="D99" s="18" t="s">
        <v>62</v>
      </c>
      <c r="E99" s="51" t="s">
        <v>105</v>
      </c>
      <c r="F99" s="51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61.5" customHeight="1" outlineLevel="2">
      <c r="A100" s="50" t="s">
        <v>138</v>
      </c>
      <c r="B100" s="51" t="s">
        <v>4</v>
      </c>
      <c r="C100" s="18" t="s">
        <v>67</v>
      </c>
      <c r="D100" s="18" t="s">
        <v>62</v>
      </c>
      <c r="E100" s="51">
        <v>1030172090</v>
      </c>
      <c r="F100" s="51" t="s">
        <v>1</v>
      </c>
      <c r="G100" s="7"/>
      <c r="H100" s="7"/>
      <c r="I100" s="7"/>
      <c r="J100" s="7"/>
      <c r="K100" s="7"/>
      <c r="L100" s="7"/>
      <c r="M100" s="7"/>
      <c r="N100" s="5">
        <f>N101</f>
        <v>300000</v>
      </c>
      <c r="O100" s="6"/>
      <c r="P100" s="6"/>
      <c r="Q100" s="6"/>
      <c r="R100" s="6"/>
      <c r="S100" s="6"/>
      <c r="T100" s="6"/>
      <c r="U100" s="5">
        <f t="shared" si="31"/>
        <v>0</v>
      </c>
      <c r="V100" s="5">
        <f t="shared" si="31"/>
        <v>0</v>
      </c>
      <c r="W100" s="2"/>
      <c r="X100" s="3"/>
    </row>
    <row r="101" spans="1:24" ht="30.75" customHeight="1" outlineLevel="2">
      <c r="A101" s="50" t="s">
        <v>92</v>
      </c>
      <c r="B101" s="51" t="s">
        <v>4</v>
      </c>
      <c r="C101" s="18" t="s">
        <v>67</v>
      </c>
      <c r="D101" s="18" t="s">
        <v>62</v>
      </c>
      <c r="E101" s="51">
        <v>1030172090</v>
      </c>
      <c r="F101" s="51">
        <v>240</v>
      </c>
      <c r="G101" s="7"/>
      <c r="H101" s="7"/>
      <c r="I101" s="7"/>
      <c r="J101" s="7"/>
      <c r="K101" s="7"/>
      <c r="L101" s="7"/>
      <c r="M101" s="7"/>
      <c r="N101" s="5">
        <v>300000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81" customHeight="1" outlineLevel="2">
      <c r="A102" s="50" t="s">
        <v>131</v>
      </c>
      <c r="B102" s="51" t="s">
        <v>4</v>
      </c>
      <c r="C102" s="18" t="s">
        <v>67</v>
      </c>
      <c r="D102" s="18" t="s">
        <v>62</v>
      </c>
      <c r="E102" s="51" t="s">
        <v>104</v>
      </c>
      <c r="F102" s="51" t="s">
        <v>1</v>
      </c>
      <c r="G102" s="7"/>
      <c r="H102" s="7"/>
      <c r="I102" s="7"/>
      <c r="J102" s="7"/>
      <c r="K102" s="7"/>
      <c r="L102" s="7"/>
      <c r="M102" s="7"/>
      <c r="N102" s="5">
        <f>N103</f>
        <v>102000</v>
      </c>
      <c r="O102" s="6"/>
      <c r="P102" s="6"/>
      <c r="Q102" s="6"/>
      <c r="R102" s="6"/>
      <c r="S102" s="6"/>
      <c r="T102" s="6"/>
      <c r="U102" s="5">
        <f t="shared" si="31"/>
        <v>0</v>
      </c>
      <c r="V102" s="5">
        <f t="shared" si="31"/>
        <v>0</v>
      </c>
      <c r="W102" s="2"/>
      <c r="X102" s="3"/>
    </row>
    <row r="103" spans="1:24" ht="39.75" customHeight="1" outlineLevel="2">
      <c r="A103" s="50" t="s">
        <v>92</v>
      </c>
      <c r="B103" s="51" t="s">
        <v>4</v>
      </c>
      <c r="C103" s="18" t="s">
        <v>67</v>
      </c>
      <c r="D103" s="18" t="s">
        <v>62</v>
      </c>
      <c r="E103" s="51" t="s">
        <v>104</v>
      </c>
      <c r="F103" s="51">
        <v>240</v>
      </c>
      <c r="G103" s="7"/>
      <c r="H103" s="7"/>
      <c r="I103" s="7"/>
      <c r="J103" s="7"/>
      <c r="K103" s="7"/>
      <c r="L103" s="7"/>
      <c r="M103" s="7"/>
      <c r="N103" s="5">
        <v>102000</v>
      </c>
      <c r="O103" s="6"/>
      <c r="P103" s="6"/>
      <c r="Q103" s="6"/>
      <c r="R103" s="6"/>
      <c r="S103" s="6"/>
      <c r="T103" s="6"/>
      <c r="U103" s="5">
        <v>0</v>
      </c>
      <c r="V103" s="5">
        <v>0</v>
      </c>
      <c r="W103" s="2"/>
      <c r="X103" s="3"/>
    </row>
    <row r="104" spans="1:24" ht="30.75" customHeight="1" outlineLevel="2">
      <c r="A104" s="50" t="s">
        <v>83</v>
      </c>
      <c r="B104" s="51" t="s">
        <v>4</v>
      </c>
      <c r="C104" s="18" t="s">
        <v>67</v>
      </c>
      <c r="D104" s="18" t="s">
        <v>62</v>
      </c>
      <c r="E104" s="51" t="s">
        <v>26</v>
      </c>
      <c r="F104" s="51" t="s">
        <v>1</v>
      </c>
      <c r="G104" s="51"/>
      <c r="H104" s="51"/>
      <c r="I104" s="51"/>
      <c r="J104" s="51"/>
      <c r="K104" s="51"/>
      <c r="L104" s="51"/>
      <c r="M104" s="51"/>
      <c r="N104" s="5">
        <f>N105+N106</f>
        <v>670741.19999999995</v>
      </c>
      <c r="O104" s="6">
        <v>507015</v>
      </c>
      <c r="P104" s="6">
        <v>0</v>
      </c>
      <c r="Q104" s="6">
        <v>507015</v>
      </c>
      <c r="R104" s="6">
        <v>0</v>
      </c>
      <c r="S104" s="6">
        <v>507015</v>
      </c>
      <c r="T104" s="6">
        <v>0</v>
      </c>
      <c r="U104" s="5">
        <f t="shared" ref="U104:V104" si="32">U105+U106</f>
        <v>1210630</v>
      </c>
      <c r="V104" s="5">
        <f t="shared" si="32"/>
        <v>1162650</v>
      </c>
      <c r="W104" s="2"/>
      <c r="X104" s="3"/>
    </row>
    <row r="105" spans="1:24" ht="37.5" customHeight="1" outlineLevel="6">
      <c r="A105" s="50" t="s">
        <v>92</v>
      </c>
      <c r="B105" s="51" t="s">
        <v>4</v>
      </c>
      <c r="C105" s="18" t="s">
        <v>67</v>
      </c>
      <c r="D105" s="18" t="s">
        <v>62</v>
      </c>
      <c r="E105" s="51" t="s">
        <v>26</v>
      </c>
      <c r="F105" s="51">
        <v>240</v>
      </c>
      <c r="G105" s="51"/>
      <c r="H105" s="51"/>
      <c r="I105" s="51"/>
      <c r="J105" s="51"/>
      <c r="K105" s="51"/>
      <c r="L105" s="51"/>
      <c r="M105" s="51"/>
      <c r="N105" s="5">
        <v>665741.19999999995</v>
      </c>
      <c r="O105" s="6">
        <v>507015</v>
      </c>
      <c r="P105" s="6">
        <v>0</v>
      </c>
      <c r="Q105" s="6">
        <v>507015</v>
      </c>
      <c r="R105" s="6">
        <v>0</v>
      </c>
      <c r="S105" s="6">
        <v>507015</v>
      </c>
      <c r="T105" s="6">
        <v>0</v>
      </c>
      <c r="U105" s="5">
        <v>1205630</v>
      </c>
      <c r="V105" s="5">
        <v>1157650</v>
      </c>
      <c r="W105" s="2"/>
      <c r="X105" s="3"/>
    </row>
    <row r="106" spans="1:24" ht="15.75" outlineLevel="6">
      <c r="A106" s="46" t="s">
        <v>96</v>
      </c>
      <c r="B106" s="51" t="s">
        <v>4</v>
      </c>
      <c r="C106" s="18" t="s">
        <v>67</v>
      </c>
      <c r="D106" s="18" t="s">
        <v>62</v>
      </c>
      <c r="E106" s="51" t="s">
        <v>26</v>
      </c>
      <c r="F106" s="51">
        <v>360</v>
      </c>
      <c r="G106" s="51"/>
      <c r="H106" s="51"/>
      <c r="I106" s="51"/>
      <c r="J106" s="51"/>
      <c r="K106" s="51"/>
      <c r="L106" s="51"/>
      <c r="M106" s="51"/>
      <c r="N106" s="5">
        <v>5000</v>
      </c>
      <c r="O106" s="6"/>
      <c r="P106" s="6"/>
      <c r="Q106" s="6"/>
      <c r="R106" s="6"/>
      <c r="S106" s="6"/>
      <c r="T106" s="6"/>
      <c r="U106" s="5">
        <v>5000</v>
      </c>
      <c r="V106" s="5">
        <v>5000</v>
      </c>
      <c r="W106" s="2"/>
      <c r="X106" s="3"/>
    </row>
    <row r="107" spans="1:24" ht="54" customHeight="1" outlineLevel="7">
      <c r="A107" s="49" t="s">
        <v>31</v>
      </c>
      <c r="B107" s="7" t="s">
        <v>4</v>
      </c>
      <c r="C107" s="17" t="s">
        <v>67</v>
      </c>
      <c r="D107" s="17" t="s">
        <v>62</v>
      </c>
      <c r="E107" s="7">
        <v>1500000000</v>
      </c>
      <c r="F107" s="7" t="s">
        <v>1</v>
      </c>
      <c r="G107" s="7" t="s">
        <v>1</v>
      </c>
      <c r="H107" s="7"/>
      <c r="I107" s="7"/>
      <c r="J107" s="7"/>
      <c r="K107" s="7"/>
      <c r="L107" s="7"/>
      <c r="M107" s="7"/>
      <c r="N107" s="8">
        <f>N108</f>
        <v>1043136.8</v>
      </c>
      <c r="O107" s="9">
        <v>789924</v>
      </c>
      <c r="P107" s="9">
        <v>0</v>
      </c>
      <c r="Q107" s="9">
        <v>789924</v>
      </c>
      <c r="R107" s="9">
        <v>0</v>
      </c>
      <c r="S107" s="9">
        <v>789924</v>
      </c>
      <c r="T107" s="9">
        <v>0</v>
      </c>
      <c r="U107" s="8">
        <f t="shared" ref="U107:V107" si="33">U108</f>
        <v>200000</v>
      </c>
      <c r="V107" s="8">
        <f t="shared" si="33"/>
        <v>100000</v>
      </c>
      <c r="W107" s="2"/>
      <c r="X107" s="3"/>
    </row>
    <row r="108" spans="1:24" ht="31.5" outlineLevel="2">
      <c r="A108" s="50" t="s">
        <v>32</v>
      </c>
      <c r="B108" s="51" t="s">
        <v>4</v>
      </c>
      <c r="C108" s="18" t="s">
        <v>67</v>
      </c>
      <c r="D108" s="18" t="s">
        <v>62</v>
      </c>
      <c r="E108" s="51" t="s">
        <v>27</v>
      </c>
      <c r="F108" s="51" t="s">
        <v>1</v>
      </c>
      <c r="G108" s="51" t="s">
        <v>1</v>
      </c>
      <c r="H108" s="51"/>
      <c r="I108" s="51"/>
      <c r="J108" s="51"/>
      <c r="K108" s="51"/>
      <c r="L108" s="51"/>
      <c r="M108" s="51"/>
      <c r="N108" s="5">
        <f>N109</f>
        <v>1043136.8</v>
      </c>
      <c r="O108" s="6">
        <v>789924</v>
      </c>
      <c r="P108" s="6">
        <v>0</v>
      </c>
      <c r="Q108" s="6">
        <v>789924</v>
      </c>
      <c r="R108" s="6">
        <v>0</v>
      </c>
      <c r="S108" s="6">
        <v>789924</v>
      </c>
      <c r="T108" s="6">
        <v>0</v>
      </c>
      <c r="U108" s="5">
        <f t="shared" ref="U108:V108" si="34">U109</f>
        <v>200000</v>
      </c>
      <c r="V108" s="5">
        <f t="shared" si="34"/>
        <v>100000</v>
      </c>
      <c r="W108" s="2"/>
      <c r="X108" s="3"/>
    </row>
    <row r="109" spans="1:24" ht="32.25" customHeight="1" outlineLevel="6">
      <c r="A109" s="50" t="s">
        <v>92</v>
      </c>
      <c r="B109" s="51" t="s">
        <v>4</v>
      </c>
      <c r="C109" s="18" t="s">
        <v>67</v>
      </c>
      <c r="D109" s="18" t="s">
        <v>62</v>
      </c>
      <c r="E109" s="51" t="s">
        <v>27</v>
      </c>
      <c r="F109" s="51">
        <v>240</v>
      </c>
      <c r="G109" s="51"/>
      <c r="H109" s="51"/>
      <c r="I109" s="51"/>
      <c r="J109" s="51"/>
      <c r="K109" s="51"/>
      <c r="L109" s="51"/>
      <c r="M109" s="51"/>
      <c r="N109" s="5">
        <f>N110+N112</f>
        <v>1043136.8</v>
      </c>
      <c r="O109" s="6">
        <v>789924</v>
      </c>
      <c r="P109" s="6">
        <v>0</v>
      </c>
      <c r="Q109" s="6">
        <v>789924</v>
      </c>
      <c r="R109" s="6">
        <v>0</v>
      </c>
      <c r="S109" s="6">
        <v>789924</v>
      </c>
      <c r="T109" s="6">
        <v>0</v>
      </c>
      <c r="U109" s="5">
        <f t="shared" ref="U109" si="35">U110+U112</f>
        <v>200000</v>
      </c>
      <c r="V109" s="5">
        <v>100000</v>
      </c>
      <c r="W109" s="2"/>
      <c r="X109" s="3"/>
    </row>
    <row r="110" spans="1:24" ht="54" customHeight="1" outlineLevel="7">
      <c r="A110" s="50" t="s">
        <v>33</v>
      </c>
      <c r="B110" s="51" t="s">
        <v>4</v>
      </c>
      <c r="C110" s="18" t="s">
        <v>67</v>
      </c>
      <c r="D110" s="18" t="s">
        <v>62</v>
      </c>
      <c r="E110" s="51" t="s">
        <v>27</v>
      </c>
      <c r="F110" s="18" t="s">
        <v>1</v>
      </c>
      <c r="G110" s="51"/>
      <c r="H110" s="51" t="s">
        <v>28</v>
      </c>
      <c r="I110" s="51"/>
      <c r="J110" s="51"/>
      <c r="K110" s="51"/>
      <c r="L110" s="51"/>
      <c r="M110" s="51"/>
      <c r="N110" s="5">
        <f>N111</f>
        <v>286708.8</v>
      </c>
      <c r="O110" s="6">
        <v>157985</v>
      </c>
      <c r="P110" s="6">
        <v>0</v>
      </c>
      <c r="Q110" s="6">
        <v>157985</v>
      </c>
      <c r="R110" s="6">
        <v>0</v>
      </c>
      <c r="S110" s="6">
        <v>157985</v>
      </c>
      <c r="T110" s="6">
        <v>0</v>
      </c>
      <c r="U110" s="5">
        <f t="shared" ref="U110:V110" si="36">U111</f>
        <v>200000</v>
      </c>
      <c r="V110" s="5">
        <f t="shared" si="36"/>
        <v>100000</v>
      </c>
      <c r="W110" s="2"/>
      <c r="X110" s="3"/>
    </row>
    <row r="111" spans="1:24" ht="37.5" customHeight="1" outlineLevel="7">
      <c r="A111" s="11" t="s">
        <v>92</v>
      </c>
      <c r="B111" s="4" t="s">
        <v>4</v>
      </c>
      <c r="C111" s="19" t="s">
        <v>67</v>
      </c>
      <c r="D111" s="19" t="s">
        <v>62</v>
      </c>
      <c r="E111" s="4" t="s">
        <v>27</v>
      </c>
      <c r="F111" s="4">
        <v>240</v>
      </c>
      <c r="G111" s="4"/>
      <c r="H111" s="4" t="s">
        <v>29</v>
      </c>
      <c r="I111" s="4"/>
      <c r="J111" s="4"/>
      <c r="K111" s="4"/>
      <c r="L111" s="4"/>
      <c r="M111" s="4"/>
      <c r="N111" s="5">
        <v>286708.8</v>
      </c>
      <c r="O111" s="6">
        <v>157985</v>
      </c>
      <c r="P111" s="6">
        <v>0</v>
      </c>
      <c r="Q111" s="6">
        <v>157985</v>
      </c>
      <c r="R111" s="6">
        <v>0</v>
      </c>
      <c r="S111" s="6">
        <v>157985</v>
      </c>
      <c r="T111" s="6">
        <v>0</v>
      </c>
      <c r="U111" s="5">
        <v>200000</v>
      </c>
      <c r="V111" s="5">
        <v>100000</v>
      </c>
      <c r="W111" s="2"/>
      <c r="X111" s="3"/>
    </row>
    <row r="112" spans="1:24" ht="45.75" customHeight="1" outlineLevel="7">
      <c r="A112" s="32" t="s">
        <v>34</v>
      </c>
      <c r="B112" s="33" t="s">
        <v>4</v>
      </c>
      <c r="C112" s="34" t="s">
        <v>67</v>
      </c>
      <c r="D112" s="34" t="s">
        <v>62</v>
      </c>
      <c r="E112" s="33" t="s">
        <v>27</v>
      </c>
      <c r="F112" s="34" t="s">
        <v>1</v>
      </c>
      <c r="G112" s="33"/>
      <c r="H112" s="33" t="s">
        <v>29</v>
      </c>
      <c r="I112" s="33"/>
      <c r="J112" s="33"/>
      <c r="K112" s="33"/>
      <c r="L112" s="33"/>
      <c r="M112" s="33"/>
      <c r="N112" s="35">
        <f>N113</f>
        <v>756428</v>
      </c>
      <c r="O112" s="36">
        <v>631939</v>
      </c>
      <c r="P112" s="36">
        <v>0</v>
      </c>
      <c r="Q112" s="36">
        <v>631939</v>
      </c>
      <c r="R112" s="36">
        <v>0</v>
      </c>
      <c r="S112" s="36">
        <v>631939</v>
      </c>
      <c r="T112" s="36">
        <v>0</v>
      </c>
      <c r="U112" s="35">
        <v>0</v>
      </c>
      <c r="V112" s="35">
        <v>0</v>
      </c>
      <c r="W112" s="2"/>
      <c r="X112" s="3"/>
    </row>
    <row r="113" spans="1:24" ht="33" customHeight="1" outlineLevel="7">
      <c r="A113" s="11" t="s">
        <v>92</v>
      </c>
      <c r="B113" s="42" t="s">
        <v>4</v>
      </c>
      <c r="C113" s="43" t="s">
        <v>67</v>
      </c>
      <c r="D113" s="43" t="s">
        <v>62</v>
      </c>
      <c r="E113" s="42" t="s">
        <v>27</v>
      </c>
      <c r="F113" s="4">
        <v>240</v>
      </c>
      <c r="G113" s="42"/>
      <c r="H113" s="42"/>
      <c r="I113" s="42"/>
      <c r="J113" s="42"/>
      <c r="K113" s="42"/>
      <c r="L113" s="42"/>
      <c r="M113" s="42"/>
      <c r="N113" s="44">
        <v>756428</v>
      </c>
      <c r="O113" s="45">
        <v>631939</v>
      </c>
      <c r="P113" s="45">
        <v>0</v>
      </c>
      <c r="Q113" s="45">
        <v>631939</v>
      </c>
      <c r="R113" s="45">
        <v>0</v>
      </c>
      <c r="S113" s="45">
        <v>631939</v>
      </c>
      <c r="T113" s="45">
        <v>0</v>
      </c>
      <c r="U113" s="44">
        <v>0</v>
      </c>
      <c r="V113" s="44">
        <v>0</v>
      </c>
      <c r="W113" s="2"/>
      <c r="X113" s="3"/>
    </row>
    <row r="114" spans="1:24" ht="12.75" customHeight="1">
      <c r="A114" s="64"/>
      <c r="B114" s="65"/>
      <c r="C114" s="65"/>
      <c r="D114" s="65"/>
      <c r="E114" s="65"/>
      <c r="F114" s="65"/>
      <c r="G114" s="65"/>
      <c r="H114" s="65"/>
      <c r="I114" s="37"/>
      <c r="J114" s="37"/>
      <c r="K114" s="37"/>
      <c r="L114" s="37"/>
      <c r="M114" s="37"/>
      <c r="N114" s="38"/>
      <c r="O114" s="39">
        <v>4507539</v>
      </c>
      <c r="P114" s="39">
        <v>0</v>
      </c>
      <c r="Q114" s="39">
        <v>4507539</v>
      </c>
      <c r="R114" s="39">
        <v>0</v>
      </c>
      <c r="S114" s="39">
        <v>4507539</v>
      </c>
      <c r="T114" s="39">
        <v>0</v>
      </c>
      <c r="U114" s="38"/>
      <c r="V114" s="38"/>
      <c r="W114" s="2"/>
      <c r="X114" s="3"/>
    </row>
    <row r="115" spans="1:24" ht="12.75" customHeight="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1"/>
      <c r="O115" s="41"/>
      <c r="P115" s="41"/>
      <c r="Q115" s="41"/>
      <c r="R115" s="41"/>
      <c r="S115" s="41"/>
      <c r="T115" s="41"/>
      <c r="U115" s="41"/>
      <c r="V115" s="41"/>
      <c r="W115" s="2"/>
      <c r="X115" s="3"/>
    </row>
    <row r="116" spans="1:24" ht="15.2" customHeight="1">
      <c r="A116" s="53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2"/>
      <c r="X116" s="3"/>
    </row>
  </sheetData>
  <mergeCells count="10">
    <mergeCell ref="A116:V116"/>
    <mergeCell ref="N1:V1"/>
    <mergeCell ref="A1:H1"/>
    <mergeCell ref="A2:V2"/>
    <mergeCell ref="A3:V3"/>
    <mergeCell ref="A4:V4"/>
    <mergeCell ref="A114:H114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2022-08-05T07:41:31Z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